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gyi Anyag árlista 2024.03.01\"/>
    </mc:Choice>
  </mc:AlternateContent>
  <xr:revisionPtr revIDLastSave="0" documentId="13_ncr:1_{67F8B3FB-7467-45BE-96CA-296459F298B4}" xr6:coauthVersionLast="47" xr6:coauthVersionMax="47" xr10:uidLastSave="{00000000-0000-0000-0000-000000000000}"/>
  <bookViews>
    <workbookView xWindow="30" yWindow="0" windowWidth="19065" windowHeight="14760" tabRatio="793" xr2:uid="{00000000-000D-0000-FFFF-FFFF00000000}"/>
  </bookViews>
  <sheets>
    <sheet name="Autóápolási termékek" sheetId="7" r:id="rId1"/>
    <sheet name="Téli termékek" sheetId="10" r:id="rId2"/>
    <sheet name="Ipari-Vegyipari termékek" sheetId="2" r:id="rId3"/>
    <sheet name="Háztartási-Hobbi termékek" sheetId="4" r:id="rId4"/>
    <sheet name="Légkondiciónáló tisztító fertőt" sheetId="1" r:id="rId5"/>
    <sheet name="Fertőtlenítő termékek" sheetId="5" r:id="rId6"/>
    <sheet name="Irodai termékek" sheetId="3" r:id="rId7"/>
    <sheet name="CWP-XTR Pumpás termékek" sheetId="8" r:id="rId8"/>
  </sheets>
  <calcPr calcId="191029"/>
  <fileRecoveryPr autoRecover="0"/>
</workbook>
</file>

<file path=xl/calcChain.xml><?xml version="1.0" encoding="utf-8"?>
<calcChain xmlns="http://schemas.openxmlformats.org/spreadsheetml/2006/main">
  <c r="H29" i="2" l="1"/>
  <c r="I29" i="2" s="1"/>
  <c r="G29" i="2"/>
  <c r="F14" i="5" l="1"/>
  <c r="G14" i="5" l="1"/>
  <c r="H14" i="5" s="1"/>
  <c r="G25" i="10"/>
  <c r="H25" i="10" s="1"/>
  <c r="F24" i="10"/>
  <c r="G23" i="10"/>
  <c r="H23" i="10" s="1"/>
  <c r="G22" i="10"/>
  <c r="H22" i="10" s="1"/>
  <c r="F21" i="10"/>
  <c r="G20" i="10"/>
  <c r="H20" i="10" s="1"/>
  <c r="F19" i="10"/>
  <c r="G18" i="10"/>
  <c r="H18" i="10" s="1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F11" i="10"/>
  <c r="G10" i="10"/>
  <c r="H10" i="10" s="1"/>
  <c r="G9" i="10"/>
  <c r="H9" i="10" s="1"/>
  <c r="F8" i="10"/>
  <c r="G7" i="10"/>
  <c r="H7" i="10" s="1"/>
  <c r="G6" i="10"/>
  <c r="H6" i="10" s="1"/>
  <c r="G5" i="10"/>
  <c r="H5" i="10" s="1"/>
  <c r="F4" i="10"/>
  <c r="F21" i="1"/>
  <c r="F8" i="1"/>
  <c r="F20" i="7"/>
  <c r="H51" i="2"/>
  <c r="I51" i="2" s="1"/>
  <c r="H50" i="2"/>
  <c r="I50" i="2" s="1"/>
  <c r="G49" i="2"/>
  <c r="G48" i="2"/>
  <c r="G42" i="2"/>
  <c r="G47" i="2"/>
  <c r="H46" i="2"/>
  <c r="I46" i="2" s="1"/>
  <c r="G45" i="2"/>
  <c r="G44" i="2"/>
  <c r="G43" i="2"/>
  <c r="H41" i="2"/>
  <c r="I41" i="2" s="1"/>
  <c r="H40" i="2"/>
  <c r="I40" i="2" s="1"/>
  <c r="G39" i="2"/>
  <c r="G38" i="2"/>
  <c r="H37" i="2"/>
  <c r="I37" i="2" s="1"/>
  <c r="G33" i="2"/>
  <c r="G34" i="2"/>
  <c r="G35" i="2"/>
  <c r="G36" i="2"/>
  <c r="G32" i="2"/>
  <c r="H31" i="2"/>
  <c r="I31" i="2" s="1"/>
  <c r="G28" i="2"/>
  <c r="H27" i="2"/>
  <c r="I27" i="2" s="1"/>
  <c r="G26" i="2"/>
  <c r="G30" i="2"/>
  <c r="G11" i="10" l="1"/>
  <c r="H11" i="10" s="1"/>
  <c r="G50" i="2"/>
  <c r="G51" i="2"/>
  <c r="G8" i="10"/>
  <c r="H8" i="10" s="1"/>
  <c r="G19" i="10"/>
  <c r="H19" i="10" s="1"/>
  <c r="G4" i="10"/>
  <c r="H4" i="10" s="1"/>
  <c r="F22" i="10"/>
  <c r="F5" i="10"/>
  <c r="F12" i="10"/>
  <c r="F14" i="10"/>
  <c r="F16" i="10"/>
  <c r="F17" i="10"/>
  <c r="G24" i="10"/>
  <c r="H24" i="10" s="1"/>
  <c r="F7" i="10"/>
  <c r="F25" i="10"/>
  <c r="F9" i="10"/>
  <c r="F20" i="10"/>
  <c r="G21" i="10"/>
  <c r="H21" i="10" s="1"/>
  <c r="F6" i="10"/>
  <c r="F10" i="10"/>
  <c r="F13" i="10"/>
  <c r="F15" i="10"/>
  <c r="F18" i="10"/>
  <c r="F23" i="10"/>
  <c r="G21" i="1"/>
  <c r="H21" i="1" s="1"/>
  <c r="G8" i="1"/>
  <c r="H8" i="1" s="1"/>
  <c r="G20" i="7"/>
  <c r="H20" i="7" s="1"/>
  <c r="H49" i="2"/>
  <c r="I49" i="2" s="1"/>
  <c r="H48" i="2"/>
  <c r="I48" i="2" s="1"/>
  <c r="H42" i="2"/>
  <c r="I42" i="2" s="1"/>
  <c r="H47" i="2"/>
  <c r="I47" i="2" s="1"/>
  <c r="G46" i="2"/>
  <c r="H45" i="2"/>
  <c r="I45" i="2" s="1"/>
  <c r="H44" i="2"/>
  <c r="I44" i="2" s="1"/>
  <c r="H34" i="2"/>
  <c r="I34" i="2" s="1"/>
  <c r="H43" i="2"/>
  <c r="I43" i="2" s="1"/>
  <c r="G40" i="2"/>
  <c r="G41" i="2"/>
  <c r="H30" i="2"/>
  <c r="I30" i="2" s="1"/>
  <c r="H39" i="2"/>
  <c r="I39" i="2" s="1"/>
  <c r="H36" i="2"/>
  <c r="I36" i="2" s="1"/>
  <c r="H38" i="2"/>
  <c r="I38" i="2" s="1"/>
  <c r="G37" i="2"/>
  <c r="H35" i="2"/>
  <c r="I35" i="2" s="1"/>
  <c r="H33" i="2"/>
  <c r="I33" i="2" s="1"/>
  <c r="G31" i="2"/>
  <c r="H32" i="2"/>
  <c r="I32" i="2" s="1"/>
  <c r="H26" i="2"/>
  <c r="I26" i="2" s="1"/>
  <c r="G27" i="2"/>
  <c r="H28" i="2"/>
  <c r="I28" i="2" s="1"/>
  <c r="G25" i="2"/>
  <c r="F8" i="3"/>
  <c r="G10" i="2"/>
  <c r="G24" i="2"/>
  <c r="G19" i="2"/>
  <c r="H13" i="2"/>
  <c r="I13" i="2" s="1"/>
  <c r="H23" i="2"/>
  <c r="I23" i="2" s="1"/>
  <c r="H22" i="2"/>
  <c r="I22" i="2" s="1"/>
  <c r="H21" i="2"/>
  <c r="I21" i="2" s="1"/>
  <c r="G20" i="2"/>
  <c r="H15" i="2"/>
  <c r="I15" i="2" s="1"/>
  <c r="G14" i="2"/>
  <c r="G16" i="2"/>
  <c r="H18" i="2"/>
  <c r="I18" i="2" s="1"/>
  <c r="G17" i="2"/>
  <c r="G13" i="3"/>
  <c r="H13" i="3" s="1"/>
  <c r="F10" i="3"/>
  <c r="G7" i="3"/>
  <c r="H7" i="3" s="1"/>
  <c r="G6" i="3"/>
  <c r="H6" i="3" s="1"/>
  <c r="G5" i="3"/>
  <c r="H5" i="3" s="1"/>
  <c r="F3" i="3"/>
  <c r="F4" i="3"/>
  <c r="G15" i="3"/>
  <c r="H15" i="3" s="1"/>
  <c r="F14" i="3"/>
  <c r="G12" i="3"/>
  <c r="H12" i="3" s="1"/>
  <c r="F11" i="3"/>
  <c r="G9" i="3"/>
  <c r="H9" i="3" s="1"/>
  <c r="F21" i="5"/>
  <c r="G20" i="5"/>
  <c r="H20" i="5" s="1"/>
  <c r="F19" i="5"/>
  <c r="G18" i="5"/>
  <c r="H18" i="5" s="1"/>
  <c r="F17" i="5"/>
  <c r="G16" i="5"/>
  <c r="H16" i="5" s="1"/>
  <c r="F15" i="5"/>
  <c r="G13" i="5"/>
  <c r="H13" i="5" s="1"/>
  <c r="F12" i="5"/>
  <c r="G11" i="5"/>
  <c r="H11" i="5" s="1"/>
  <c r="F10" i="5"/>
  <c r="G9" i="5"/>
  <c r="H9" i="5" s="1"/>
  <c r="F8" i="5"/>
  <c r="G7" i="5"/>
  <c r="H7" i="5" s="1"/>
  <c r="F6" i="5"/>
  <c r="G5" i="5"/>
  <c r="H5" i="5" s="1"/>
  <c r="F4" i="5"/>
  <c r="G3" i="5"/>
  <c r="H3" i="5" s="1"/>
  <c r="G49" i="8"/>
  <c r="H49" i="8" s="1"/>
  <c r="F48" i="8"/>
  <c r="G47" i="8"/>
  <c r="H47" i="8" s="1"/>
  <c r="F46" i="8"/>
  <c r="G45" i="8"/>
  <c r="H45" i="8" s="1"/>
  <c r="F44" i="8"/>
  <c r="G43" i="8"/>
  <c r="H43" i="8" s="1"/>
  <c r="F42" i="8"/>
  <c r="G41" i="8"/>
  <c r="H41" i="8" s="1"/>
  <c r="F40" i="8"/>
  <c r="G39" i="8"/>
  <c r="H39" i="8" s="1"/>
  <c r="F38" i="8"/>
  <c r="G37" i="8"/>
  <c r="H37" i="8" s="1"/>
  <c r="F36" i="8"/>
  <c r="G35" i="8"/>
  <c r="H35" i="8" s="1"/>
  <c r="F34" i="8"/>
  <c r="G33" i="8"/>
  <c r="H33" i="8" s="1"/>
  <c r="F32" i="8"/>
  <c r="G31" i="8"/>
  <c r="H31" i="8" s="1"/>
  <c r="F30" i="8"/>
  <c r="G29" i="8"/>
  <c r="H29" i="8" s="1"/>
  <c r="F28" i="8"/>
  <c r="G27" i="8"/>
  <c r="H27" i="8" s="1"/>
  <c r="F26" i="8"/>
  <c r="G25" i="8"/>
  <c r="H25" i="8" s="1"/>
  <c r="F24" i="8"/>
  <c r="G23" i="8"/>
  <c r="H23" i="8" s="1"/>
  <c r="F22" i="8"/>
  <c r="G21" i="8"/>
  <c r="H21" i="8" s="1"/>
  <c r="F20" i="8"/>
  <c r="G19" i="8"/>
  <c r="H19" i="8" s="1"/>
  <c r="F18" i="8"/>
  <c r="G17" i="8"/>
  <c r="H17" i="8" s="1"/>
  <c r="F16" i="8"/>
  <c r="G15" i="8"/>
  <c r="H15" i="8" s="1"/>
  <c r="F14" i="8"/>
  <c r="F39" i="8" l="1"/>
  <c r="F37" i="8"/>
  <c r="F29" i="8"/>
  <c r="F27" i="8"/>
  <c r="F17" i="8"/>
  <c r="F18" i="5"/>
  <c r="G16" i="8"/>
  <c r="H16" i="8" s="1"/>
  <c r="F31" i="8"/>
  <c r="F49" i="8"/>
  <c r="F25" i="8"/>
  <c r="F35" i="8"/>
  <c r="F21" i="8"/>
  <c r="F20" i="5"/>
  <c r="F47" i="8"/>
  <c r="F45" i="8"/>
  <c r="F43" i="8"/>
  <c r="F41" i="8"/>
  <c r="F33" i="8"/>
  <c r="F23" i="8"/>
  <c r="F19" i="8"/>
  <c r="F15" i="8"/>
  <c r="H25" i="2"/>
  <c r="I25" i="2" s="1"/>
  <c r="G8" i="3"/>
  <c r="H8" i="3" s="1"/>
  <c r="H10" i="2"/>
  <c r="I10" i="2" s="1"/>
  <c r="H24" i="2"/>
  <c r="I24" i="2" s="1"/>
  <c r="H19" i="2"/>
  <c r="I19" i="2" s="1"/>
  <c r="G21" i="2"/>
  <c r="G22" i="2"/>
  <c r="G23" i="2"/>
  <c r="G13" i="2"/>
  <c r="H20" i="2"/>
  <c r="I20" i="2" s="1"/>
  <c r="G15" i="2"/>
  <c r="H16" i="2"/>
  <c r="I16" i="2" s="1"/>
  <c r="H14" i="2"/>
  <c r="I14" i="2" s="1"/>
  <c r="G18" i="2"/>
  <c r="H17" i="2"/>
  <c r="I17" i="2" s="1"/>
  <c r="F13" i="3"/>
  <c r="G10" i="3"/>
  <c r="H10" i="3" s="1"/>
  <c r="F5" i="3"/>
  <c r="F6" i="3"/>
  <c r="F7" i="3"/>
  <c r="F9" i="3"/>
  <c r="F15" i="3"/>
  <c r="G3" i="3"/>
  <c r="H3" i="3" s="1"/>
  <c r="F12" i="3"/>
  <c r="G11" i="3"/>
  <c r="H11" i="3" s="1"/>
  <c r="G14" i="3"/>
  <c r="H14" i="3" s="1"/>
  <c r="G4" i="3"/>
  <c r="H4" i="3" s="1"/>
  <c r="F3" i="5"/>
  <c r="G4" i="5"/>
  <c r="H4" i="5" s="1"/>
  <c r="F5" i="5"/>
  <c r="G6" i="5"/>
  <c r="H6" i="5" s="1"/>
  <c r="F7" i="5"/>
  <c r="G8" i="5"/>
  <c r="H8" i="5" s="1"/>
  <c r="F9" i="5"/>
  <c r="G10" i="5"/>
  <c r="H10" i="5" s="1"/>
  <c r="F11" i="5"/>
  <c r="G12" i="5"/>
  <c r="H12" i="5" s="1"/>
  <c r="F13" i="5"/>
  <c r="G15" i="5"/>
  <c r="H15" i="5" s="1"/>
  <c r="F16" i="5"/>
  <c r="G17" i="5"/>
  <c r="H17" i="5" s="1"/>
  <c r="G19" i="5"/>
  <c r="H19" i="5" s="1"/>
  <c r="G21" i="5"/>
  <c r="H21" i="5" s="1"/>
  <c r="G14" i="8"/>
  <c r="H14" i="8" s="1"/>
  <c r="G18" i="8"/>
  <c r="H18" i="8" s="1"/>
  <c r="G20" i="8"/>
  <c r="H20" i="8" s="1"/>
  <c r="G22" i="8"/>
  <c r="H22" i="8" s="1"/>
  <c r="G24" i="8"/>
  <c r="H24" i="8" s="1"/>
  <c r="G26" i="8"/>
  <c r="H26" i="8" s="1"/>
  <c r="G28" i="8"/>
  <c r="H28" i="8" s="1"/>
  <c r="G30" i="8"/>
  <c r="H30" i="8" s="1"/>
  <c r="G32" i="8"/>
  <c r="H32" i="8" s="1"/>
  <c r="G34" i="8"/>
  <c r="H34" i="8" s="1"/>
  <c r="G36" i="8"/>
  <c r="H36" i="8" s="1"/>
  <c r="G38" i="8"/>
  <c r="H38" i="8" s="1"/>
  <c r="G40" i="8"/>
  <c r="H40" i="8" s="1"/>
  <c r="G42" i="8"/>
  <c r="H42" i="8" s="1"/>
  <c r="G44" i="8"/>
  <c r="H44" i="8" s="1"/>
  <c r="G46" i="8"/>
  <c r="H46" i="8" s="1"/>
  <c r="G48" i="8"/>
  <c r="H48" i="8" s="1"/>
  <c r="F10" i="8"/>
  <c r="G9" i="8"/>
  <c r="H9" i="8" s="1"/>
  <c r="F8" i="8"/>
  <c r="G7" i="8"/>
  <c r="H7" i="8" s="1"/>
  <c r="F6" i="8"/>
  <c r="G5" i="8"/>
  <c r="H5" i="8" s="1"/>
  <c r="F4" i="8"/>
  <c r="H13" i="4"/>
  <c r="F13" i="4"/>
  <c r="H12" i="4"/>
  <c r="F12" i="4"/>
  <c r="F43" i="7"/>
  <c r="G42" i="7"/>
  <c r="H42" i="7" s="1"/>
  <c r="G34" i="7"/>
  <c r="H34" i="7" s="1"/>
  <c r="G41" i="7"/>
  <c r="H41" i="7" s="1"/>
  <c r="G40" i="7"/>
  <c r="H40" i="7" s="1"/>
  <c r="G39" i="7"/>
  <c r="H39" i="7" s="1"/>
  <c r="F37" i="7"/>
  <c r="F38" i="7"/>
  <c r="F36" i="7"/>
  <c r="F35" i="7"/>
  <c r="F15" i="7"/>
  <c r="G14" i="7"/>
  <c r="H14" i="7" s="1"/>
  <c r="F13" i="7"/>
  <c r="G12" i="7"/>
  <c r="H12" i="7" s="1"/>
  <c r="F22" i="7"/>
  <c r="G21" i="7"/>
  <c r="H21" i="7" s="1"/>
  <c r="G5" i="7"/>
  <c r="H5" i="7" s="1"/>
  <c r="G4" i="7"/>
  <c r="H4" i="7" s="1"/>
  <c r="G5" i="4"/>
  <c r="H5" i="4" s="1"/>
  <c r="G17" i="7"/>
  <c r="H17" i="7" s="1"/>
  <c r="F16" i="7"/>
  <c r="G7" i="7"/>
  <c r="H7" i="7" s="1"/>
  <c r="F6" i="7"/>
  <c r="G23" i="7"/>
  <c r="H23" i="7" s="1"/>
  <c r="G30" i="7"/>
  <c r="H30" i="7" s="1"/>
  <c r="G26" i="7"/>
  <c r="H26" i="7" s="1"/>
  <c r="G25" i="7"/>
  <c r="H25" i="7" s="1"/>
  <c r="F24" i="7"/>
  <c r="G11" i="7"/>
  <c r="H11" i="7" s="1"/>
  <c r="G10" i="7"/>
  <c r="H10" i="7" s="1"/>
  <c r="G9" i="7"/>
  <c r="H9" i="7" s="1"/>
  <c r="F8" i="7"/>
  <c r="F18" i="7"/>
  <c r="F19" i="7"/>
  <c r="G11" i="2"/>
  <c r="G12" i="2"/>
  <c r="G6" i="4"/>
  <c r="H6" i="4" s="1"/>
  <c r="G7" i="4"/>
  <c r="H7" i="4" s="1"/>
  <c r="F4" i="4"/>
  <c r="H9" i="2"/>
  <c r="I9" i="2" s="1"/>
  <c r="H8" i="2"/>
  <c r="I8" i="2" s="1"/>
  <c r="H7" i="2"/>
  <c r="I7" i="2" s="1"/>
  <c r="G6" i="2"/>
  <c r="G5" i="2"/>
  <c r="H4" i="2"/>
  <c r="I4" i="2" s="1"/>
  <c r="F5" i="4" l="1"/>
  <c r="F7" i="8"/>
  <c r="F7" i="4"/>
  <c r="F6" i="4"/>
  <c r="H12" i="2"/>
  <c r="I12" i="2" s="1"/>
  <c r="F5" i="8"/>
  <c r="F9" i="8"/>
  <c r="G4" i="8"/>
  <c r="H4" i="8" s="1"/>
  <c r="G6" i="8"/>
  <c r="H6" i="8" s="1"/>
  <c r="G8" i="8"/>
  <c r="H8" i="8" s="1"/>
  <c r="G10" i="8"/>
  <c r="H10" i="8" s="1"/>
  <c r="F41" i="7"/>
  <c r="F34" i="7"/>
  <c r="F42" i="7"/>
  <c r="G43" i="7"/>
  <c r="H43" i="7" s="1"/>
  <c r="F39" i="7"/>
  <c r="F40" i="7"/>
  <c r="G38" i="7"/>
  <c r="H38" i="7" s="1"/>
  <c r="G37" i="7"/>
  <c r="H37" i="7" s="1"/>
  <c r="F14" i="7"/>
  <c r="G36" i="7"/>
  <c r="H36" i="7" s="1"/>
  <c r="G35" i="7"/>
  <c r="H35" i="7" s="1"/>
  <c r="F12" i="7"/>
  <c r="G13" i="7"/>
  <c r="H13" i="7" s="1"/>
  <c r="G15" i="7"/>
  <c r="H15" i="7" s="1"/>
  <c r="F4" i="7"/>
  <c r="F5" i="7"/>
  <c r="F21" i="7"/>
  <c r="G22" i="7"/>
  <c r="H22" i="7" s="1"/>
  <c r="F17" i="7"/>
  <c r="G16" i="7"/>
  <c r="H16" i="7" s="1"/>
  <c r="F7" i="7"/>
  <c r="G6" i="7"/>
  <c r="H6" i="7" s="1"/>
  <c r="F25" i="7"/>
  <c r="F26" i="7"/>
  <c r="F30" i="7"/>
  <c r="F23" i="7"/>
  <c r="G24" i="7"/>
  <c r="H24" i="7" s="1"/>
  <c r="F9" i="7"/>
  <c r="F10" i="7"/>
  <c r="F11" i="7"/>
  <c r="G18" i="7"/>
  <c r="H18" i="7" s="1"/>
  <c r="G8" i="7"/>
  <c r="H8" i="7" s="1"/>
  <c r="G19" i="7"/>
  <c r="H19" i="7" s="1"/>
  <c r="H11" i="2"/>
  <c r="I11" i="2" s="1"/>
  <c r="G4" i="4"/>
  <c r="H4" i="4" s="1"/>
  <c r="G4" i="2"/>
  <c r="G7" i="2"/>
  <c r="G8" i="2"/>
  <c r="G9" i="2"/>
  <c r="H5" i="2"/>
  <c r="I5" i="2" s="1"/>
  <c r="H6" i="2"/>
  <c r="I6" i="2" s="1"/>
  <c r="G17" i="1" l="1"/>
  <c r="H17" i="1" s="1"/>
  <c r="F17" i="1" l="1"/>
  <c r="F9" i="1" l="1"/>
  <c r="G9" i="1" l="1"/>
  <c r="H9" i="1" s="1"/>
  <c r="G14" i="1" l="1"/>
  <c r="H14" i="1" s="1"/>
  <c r="F14" i="1" l="1"/>
  <c r="G10" i="1" l="1"/>
  <c r="H10" i="1" s="1"/>
  <c r="F10" i="1" l="1"/>
  <c r="G16" i="1" l="1"/>
  <c r="H16" i="1" s="1"/>
  <c r="G15" i="1"/>
  <c r="H15" i="1" s="1"/>
  <c r="F12" i="1"/>
  <c r="G11" i="1"/>
  <c r="H11" i="1" s="1"/>
  <c r="F11" i="1" l="1"/>
  <c r="F16" i="1"/>
  <c r="F15" i="1"/>
  <c r="G12" i="1"/>
  <c r="H12" i="1" s="1"/>
  <c r="F4" i="1" l="1"/>
  <c r="F3" i="1"/>
  <c r="F7" i="1"/>
  <c r="F6" i="1"/>
  <c r="F5" i="1"/>
  <c r="F23" i="1"/>
  <c r="F22" i="1"/>
  <c r="F25" i="1"/>
  <c r="F13" i="1"/>
  <c r="G4" i="1" l="1"/>
  <c r="H4" i="1" s="1"/>
  <c r="G25" i="1"/>
  <c r="H25" i="1" s="1"/>
  <c r="G13" i="1"/>
  <c r="H13" i="1" s="1"/>
  <c r="G7" i="1"/>
  <c r="H7" i="1" s="1"/>
  <c r="G23" i="1"/>
  <c r="H23" i="1" s="1"/>
  <c r="G5" i="1"/>
  <c r="H5" i="1" s="1"/>
  <c r="G3" i="1"/>
  <c r="H3" i="1" s="1"/>
  <c r="G22" i="1"/>
  <c r="H22" i="1" s="1"/>
  <c r="G6" i="1"/>
  <c r="H6" i="1" s="1"/>
  <c r="F24" i="1"/>
  <c r="G24" i="1"/>
  <c r="H24" i="1" s="1"/>
</calcChain>
</file>

<file path=xl/sharedStrings.xml><?xml version="1.0" encoding="utf-8"?>
<sst xmlns="http://schemas.openxmlformats.org/spreadsheetml/2006/main" count="1010" uniqueCount="435">
  <si>
    <t>Termék</t>
  </si>
  <si>
    <t>Kiszerelés</t>
  </si>
  <si>
    <t>200 ml</t>
  </si>
  <si>
    <t>300 ml</t>
  </si>
  <si>
    <t>500 ml</t>
  </si>
  <si>
    <t>250 ml</t>
  </si>
  <si>
    <t>5 L</t>
  </si>
  <si>
    <t>185 ml</t>
  </si>
  <si>
    <t>20 gr</t>
  </si>
  <si>
    <t xml:space="preserve">Rézpaszta </t>
  </si>
  <si>
    <t>30 gr</t>
  </si>
  <si>
    <t>130 gr</t>
  </si>
  <si>
    <t>Ioncserélt víz</t>
  </si>
  <si>
    <t>200 L</t>
  </si>
  <si>
    <t>Műszer és fegyverolaj</t>
  </si>
  <si>
    <t>120 ml</t>
  </si>
  <si>
    <t>1 L</t>
  </si>
  <si>
    <t>0.4 L</t>
  </si>
  <si>
    <t>270 ml</t>
  </si>
  <si>
    <t>10 L</t>
  </si>
  <si>
    <t>20 L</t>
  </si>
  <si>
    <t>40 ml</t>
  </si>
  <si>
    <t>Bruttó ár</t>
  </si>
  <si>
    <t>Nettó ár</t>
  </si>
  <si>
    <t>1 kg</t>
  </si>
  <si>
    <t>500 gr</t>
  </si>
  <si>
    <t>300 ml piros</t>
  </si>
  <si>
    <t>500 ml piros</t>
  </si>
  <si>
    <t>100 ml</t>
  </si>
  <si>
    <t>XTR Power Pumpás Termékek</t>
  </si>
  <si>
    <t>Páramentesítő aerosol</t>
  </si>
  <si>
    <t>750 ml</t>
  </si>
  <si>
    <t>910-0075</t>
  </si>
  <si>
    <t>910-0074</t>
  </si>
  <si>
    <t>910-0010</t>
  </si>
  <si>
    <t>910-0040</t>
  </si>
  <si>
    <t>910-0060</t>
  </si>
  <si>
    <t>910-0061</t>
  </si>
  <si>
    <t>910-0600</t>
  </si>
  <si>
    <t>910-0030</t>
  </si>
  <si>
    <t>910-0031</t>
  </si>
  <si>
    <t>910-0050</t>
  </si>
  <si>
    <t>910-0520</t>
  </si>
  <si>
    <t>910-0035</t>
  </si>
  <si>
    <t>910-0032</t>
  </si>
  <si>
    <t>910-0079</t>
  </si>
  <si>
    <t>910-0290</t>
  </si>
  <si>
    <t>910-0292</t>
  </si>
  <si>
    <t>910-0294</t>
  </si>
  <si>
    <t>910-0291</t>
  </si>
  <si>
    <t>910-0293</t>
  </si>
  <si>
    <t>910-0320</t>
  </si>
  <si>
    <t>910-0318</t>
  </si>
  <si>
    <t>910-0716</t>
  </si>
  <si>
    <t>910-0130</t>
  </si>
  <si>
    <t>910-0077</t>
  </si>
  <si>
    <t>910-0109</t>
  </si>
  <si>
    <t>910-4011/c</t>
  </si>
  <si>
    <t>910-4006</t>
  </si>
  <si>
    <t>910-0715/a</t>
  </si>
  <si>
    <t>910-0131</t>
  </si>
  <si>
    <t>910-0322</t>
  </si>
  <si>
    <t>910-4007/b</t>
  </si>
  <si>
    <t>910-4013/b</t>
  </si>
  <si>
    <t>910-4015</t>
  </si>
  <si>
    <t>910-4001/a</t>
  </si>
  <si>
    <t>910-4011/a</t>
  </si>
  <si>
    <t>910-0083</t>
  </si>
  <si>
    <t>910-0084</t>
  </si>
  <si>
    <t>910-0086</t>
  </si>
  <si>
    <t>910-0088</t>
  </si>
  <si>
    <t>910-0091</t>
  </si>
  <si>
    <t>910-0090</t>
  </si>
  <si>
    <t>910-0093</t>
  </si>
  <si>
    <t>910-0095</t>
  </si>
  <si>
    <t>910-0094</t>
  </si>
  <si>
    <t>910-0096</t>
  </si>
  <si>
    <t>910-0042</t>
  </si>
  <si>
    <t>910-0043</t>
  </si>
  <si>
    <t>910-0044</t>
  </si>
  <si>
    <t>910-0048</t>
  </si>
  <si>
    <t>910-0046</t>
  </si>
  <si>
    <t>910-0045</t>
  </si>
  <si>
    <t>910-0049</t>
  </si>
  <si>
    <t>910-0116</t>
  </si>
  <si>
    <t>910-0121</t>
  </si>
  <si>
    <t>910-0122</t>
  </si>
  <si>
    <t>910-0137</t>
  </si>
  <si>
    <t>910-0139</t>
  </si>
  <si>
    <t>910-0123</t>
  </si>
  <si>
    <t>910-0124</t>
  </si>
  <si>
    <t>910-0125</t>
  </si>
  <si>
    <t>910-0126</t>
  </si>
  <si>
    <t>910-0142</t>
  </si>
  <si>
    <t>910-0138</t>
  </si>
  <si>
    <t>910-4030</t>
  </si>
  <si>
    <t>910-0401</t>
  </si>
  <si>
    <t>910-0402</t>
  </si>
  <si>
    <t>910-0403</t>
  </si>
  <si>
    <t>910-0404</t>
  </si>
  <si>
    <t>910-0405</t>
  </si>
  <si>
    <t>910-0406</t>
  </si>
  <si>
    <t>910-0407</t>
  </si>
  <si>
    <t>910-0408</t>
  </si>
  <si>
    <t>910-0409</t>
  </si>
  <si>
    <t>910-0410</t>
  </si>
  <si>
    <t>910-0411</t>
  </si>
  <si>
    <t>910-0412</t>
  </si>
  <si>
    <t>910-0413</t>
  </si>
  <si>
    <t>910-0414</t>
  </si>
  <si>
    <t>910-0415</t>
  </si>
  <si>
    <t>910-0416</t>
  </si>
  <si>
    <t>910-0417</t>
  </si>
  <si>
    <t>910-0418</t>
  </si>
  <si>
    <t>910-0419</t>
  </si>
  <si>
    <t>910-0420</t>
  </si>
  <si>
    <t>910-0421</t>
  </si>
  <si>
    <t>910-0422</t>
  </si>
  <si>
    <t>910-0423</t>
  </si>
  <si>
    <t>910-0424</t>
  </si>
  <si>
    <t>910-0425</t>
  </si>
  <si>
    <t>910-0426</t>
  </si>
  <si>
    <t>910-0427</t>
  </si>
  <si>
    <t>910-0428</t>
  </si>
  <si>
    <t>910-0429</t>
  </si>
  <si>
    <t>910-0430</t>
  </si>
  <si>
    <t>910-0431</t>
  </si>
  <si>
    <t>910-0432</t>
  </si>
  <si>
    <t>910-0433</t>
  </si>
  <si>
    <t>910-0434</t>
  </si>
  <si>
    <t>910-0435</t>
  </si>
  <si>
    <t>910-0436</t>
  </si>
  <si>
    <t>910-0448</t>
  </si>
  <si>
    <t>910-0111</t>
  </si>
  <si>
    <t>910-0028</t>
  </si>
  <si>
    <t>Termelői "1" ár</t>
  </si>
  <si>
    <t>Termelői "2" ár</t>
  </si>
  <si>
    <t>1L</t>
  </si>
  <si>
    <t xml:space="preserve">Szilikon </t>
  </si>
  <si>
    <t>910-0081</t>
  </si>
  <si>
    <t>400 ml</t>
  </si>
  <si>
    <t>910-3999</t>
  </si>
  <si>
    <t>910-3998</t>
  </si>
  <si>
    <t>Modell - Makett, Airsoft  Aerosolok</t>
  </si>
  <si>
    <t xml:space="preserve">               IRODATECHNIKA / ELEKTRONIKA</t>
  </si>
  <si>
    <t>1, 5 és 20 literes autóápolási termékek</t>
  </si>
  <si>
    <t>910-0025</t>
  </si>
  <si>
    <t>910-4006/d</t>
  </si>
  <si>
    <t>910-4006/e</t>
  </si>
  <si>
    <t>910-4002/b</t>
  </si>
  <si>
    <t>910-4002/c</t>
  </si>
  <si>
    <t>910-4002/d</t>
  </si>
  <si>
    <t>910-4013/d</t>
  </si>
  <si>
    <t>910-4002</t>
  </si>
  <si>
    <t>910-4002/a</t>
  </si>
  <si>
    <t>910-0144</t>
  </si>
  <si>
    <t>910-0109/f</t>
  </si>
  <si>
    <t>910-0185/d</t>
  </si>
  <si>
    <t>Lánckenő Smart Head</t>
  </si>
  <si>
    <t>910-4017</t>
  </si>
  <si>
    <t xml:space="preserve">Univerzális tisztító hab </t>
  </si>
  <si>
    <t>920-0035/</t>
  </si>
  <si>
    <t>920-0005/</t>
  </si>
  <si>
    <t>910-0077/</t>
  </si>
  <si>
    <t>910-4011/</t>
  </si>
  <si>
    <t>920-0021/</t>
  </si>
  <si>
    <t>920-0042</t>
  </si>
  <si>
    <t>920-0013</t>
  </si>
  <si>
    <t>920-0003</t>
  </si>
  <si>
    <t>920-0004</t>
  </si>
  <si>
    <t>920-0027</t>
  </si>
  <si>
    <t>920-0034</t>
  </si>
  <si>
    <t>920-0020</t>
  </si>
  <si>
    <t>920-0041</t>
  </si>
  <si>
    <t>920-0035</t>
  </si>
  <si>
    <t>920-0005</t>
  </si>
  <si>
    <t>920-0014</t>
  </si>
  <si>
    <t>910-0500</t>
  </si>
  <si>
    <t>910-0501</t>
  </si>
  <si>
    <t>910-0502</t>
  </si>
  <si>
    <t>910-0504</t>
  </si>
  <si>
    <t>910-0505</t>
  </si>
  <si>
    <t>910-0506</t>
  </si>
  <si>
    <t>Burberry</t>
  </si>
  <si>
    <t>aqua di gio (Armani)</t>
  </si>
  <si>
    <t>Jean Paul Gaultier</t>
  </si>
  <si>
    <t>Rush (Gucci)</t>
  </si>
  <si>
    <t>No.5 (Chanel)</t>
  </si>
  <si>
    <t>920-0028</t>
  </si>
  <si>
    <t>920-0021</t>
  </si>
  <si>
    <t>Kontaktus tisztító Smart Head</t>
  </si>
  <si>
    <t>920-0002</t>
  </si>
  <si>
    <t>920-0012</t>
  </si>
  <si>
    <t>920-0026</t>
  </si>
  <si>
    <t>920-0019</t>
  </si>
  <si>
    <t>910-0071</t>
  </si>
  <si>
    <t>910-0070</t>
  </si>
  <si>
    <t>910-0446</t>
  </si>
  <si>
    <t>910-0447</t>
  </si>
  <si>
    <t>910-0449</t>
  </si>
  <si>
    <t>910-0450</t>
  </si>
  <si>
    <t>920-0008</t>
  </si>
  <si>
    <t>920-0029</t>
  </si>
  <si>
    <t>920-0043</t>
  </si>
  <si>
    <t>920-0044</t>
  </si>
  <si>
    <t>920-0015</t>
  </si>
  <si>
    <t>910-4006/a</t>
  </si>
  <si>
    <t>910-0109/a</t>
  </si>
  <si>
    <t>920-0041/</t>
  </si>
  <si>
    <t>910-4005</t>
  </si>
  <si>
    <t>920-0014/</t>
  </si>
  <si>
    <t>Vágó-fúró-üregelő Smart Head</t>
  </si>
  <si>
    <t>920-0048</t>
  </si>
  <si>
    <t>920-0007</t>
  </si>
  <si>
    <t>910-0506-től 910-0511-ig</t>
  </si>
  <si>
    <t>910-1002</t>
  </si>
  <si>
    <t>750 ml terméknél    864 darab van 1 raklapon.</t>
  </si>
  <si>
    <t>910-4009</t>
  </si>
  <si>
    <t>910-4011</t>
  </si>
  <si>
    <t>Kontaktus tisztító</t>
  </si>
  <si>
    <t>920-0033</t>
  </si>
  <si>
    <t>920-0039</t>
  </si>
  <si>
    <t>910-0134</t>
  </si>
  <si>
    <t>910-0134/</t>
  </si>
  <si>
    <t>Szilikon spray</t>
  </si>
  <si>
    <t>Szilikon spray Smart Head</t>
  </si>
  <si>
    <t>Féktisztító spray</t>
  </si>
  <si>
    <t>Féktisztító folyadék</t>
  </si>
  <si>
    <t>910-0109/b</t>
  </si>
  <si>
    <t>910-0109/c</t>
  </si>
  <si>
    <t>Gumiápoló hab spray</t>
  </si>
  <si>
    <t>Jégoldó spray</t>
  </si>
  <si>
    <t>910-0321</t>
  </si>
  <si>
    <t>Gázszivárgás jelző spray</t>
  </si>
  <si>
    <t>Motor Starter (hidegindító) + vezeték</t>
  </si>
  <si>
    <t xml:space="preserve">Kátrányoldó aeroszol </t>
  </si>
  <si>
    <t>Kátrányoldó aeroszol</t>
  </si>
  <si>
    <t xml:space="preserve">Porpisztoly tisztító aeroszol (Gyúlékony) </t>
  </si>
  <si>
    <t>Zsír spray</t>
  </si>
  <si>
    <t>Légfék fagymentesítő adalék</t>
  </si>
  <si>
    <t>Jégoldó folyadék</t>
  </si>
  <si>
    <t>910-0319</t>
  </si>
  <si>
    <t>Jégoldó spray kaparófejjel</t>
  </si>
  <si>
    <r>
      <rPr>
        <sz val="8"/>
        <rFont val="Arial"/>
        <family val="2"/>
        <charset val="238"/>
      </rPr>
      <t xml:space="preserve">Car Wash Professional Bug Remover / </t>
    </r>
    <r>
      <rPr>
        <b/>
        <sz val="8"/>
        <color rgb="FFFF0000"/>
        <rFont val="Arial"/>
        <family val="2"/>
        <charset val="238"/>
      </rPr>
      <t>Rovaroldó</t>
    </r>
  </si>
  <si>
    <r>
      <t xml:space="preserve">Car Wash Professional Bug Remover / </t>
    </r>
    <r>
      <rPr>
        <b/>
        <sz val="8"/>
        <color rgb="FFFF0000"/>
        <rFont val="Arial"/>
        <family val="2"/>
        <charset val="238"/>
      </rPr>
      <t>Rovaroldó utántöltő</t>
    </r>
  </si>
  <si>
    <r>
      <t xml:space="preserve">Car Wash Professional Bug Remover / </t>
    </r>
    <r>
      <rPr>
        <b/>
        <sz val="8"/>
        <color rgb="FFFF0000"/>
        <rFont val="Arial"/>
        <family val="2"/>
        <charset val="238"/>
      </rPr>
      <t>Rovaroldó koncentrátum</t>
    </r>
  </si>
  <si>
    <r>
      <rPr>
        <sz val="8"/>
        <rFont val="Arial"/>
        <family val="2"/>
        <charset val="238"/>
      </rPr>
      <t>Car Wash Professional Wheel Clean/</t>
    </r>
    <r>
      <rPr>
        <b/>
        <sz val="8"/>
        <color rgb="FFFF0000"/>
        <rFont val="Arial"/>
        <family val="2"/>
        <charset val="238"/>
      </rPr>
      <t>Felnitisztító pumpás</t>
    </r>
    <r>
      <rPr>
        <b/>
        <sz val="8"/>
        <rFont val="Arial"/>
        <family val="2"/>
        <charset val="238"/>
      </rPr>
      <t xml:space="preserve">                      </t>
    </r>
  </si>
  <si>
    <r>
      <rPr>
        <sz val="8"/>
        <rFont val="Arial"/>
        <family val="2"/>
        <charset val="238"/>
      </rPr>
      <t>Car Wash Professional Wheel Clean/</t>
    </r>
    <r>
      <rPr>
        <b/>
        <sz val="8"/>
        <color rgb="FFFF0000"/>
        <rFont val="Arial"/>
        <family val="2"/>
        <charset val="238"/>
      </rPr>
      <t xml:space="preserve">Felnitisztító utántöltő           </t>
    </r>
    <r>
      <rPr>
        <b/>
        <sz val="8"/>
        <rFont val="Arial"/>
        <family val="2"/>
        <charset val="238"/>
      </rPr>
      <t xml:space="preserve">   </t>
    </r>
  </si>
  <si>
    <r>
      <t>Car Wash Professional Wheel Clean/</t>
    </r>
    <r>
      <rPr>
        <b/>
        <sz val="8"/>
        <color rgb="FFFF0000"/>
        <rFont val="Arial"/>
        <family val="2"/>
        <charset val="238"/>
      </rPr>
      <t xml:space="preserve">Felnitisztító konc.   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</t>
    </r>
  </si>
  <si>
    <r>
      <t>Car Wash Professional Wheel Clean/</t>
    </r>
    <r>
      <rPr>
        <b/>
        <sz val="8"/>
        <color rgb="FFFF0000"/>
        <rFont val="Arial"/>
        <family val="2"/>
        <charset val="238"/>
      </rPr>
      <t xml:space="preserve">Felnitisztító konc.   </t>
    </r>
    <r>
      <rPr>
        <sz val="8"/>
        <color rgb="FFFF0000"/>
        <rFont val="Arial"/>
        <family val="2"/>
        <charset val="238"/>
      </rPr>
      <t xml:space="preserve">        </t>
    </r>
    <r>
      <rPr>
        <sz val="8"/>
        <rFont val="Arial"/>
        <family val="2"/>
        <charset val="238"/>
      </rPr>
      <t xml:space="preserve">     </t>
    </r>
  </si>
  <si>
    <r>
      <t>C</t>
    </r>
    <r>
      <rPr>
        <sz val="8"/>
        <rFont val="Arial"/>
        <family val="2"/>
        <charset val="238"/>
      </rPr>
      <t>ar Wash Professional Moto Clean</t>
    </r>
    <r>
      <rPr>
        <b/>
        <sz val="8"/>
        <rFont val="Arial"/>
        <family val="2"/>
        <charset val="238"/>
      </rPr>
      <t>/</t>
    </r>
    <r>
      <rPr>
        <b/>
        <sz val="8"/>
        <color rgb="FFFF0000"/>
        <rFont val="Arial"/>
        <family val="2"/>
        <charset val="238"/>
      </rPr>
      <t>Motorblokk tisztító</t>
    </r>
    <r>
      <rPr>
        <b/>
        <sz val="8"/>
        <color rgb="FFC00000"/>
        <rFont val="Arial"/>
        <family val="2"/>
        <charset val="238"/>
      </rPr>
      <t xml:space="preserve"> </t>
    </r>
    <r>
      <rPr>
        <b/>
        <sz val="8"/>
        <color rgb="FFFF0000"/>
        <rFont val="Arial"/>
        <family val="2"/>
        <charset val="238"/>
      </rPr>
      <t>pumpás</t>
    </r>
  </si>
  <si>
    <r>
      <t>C</t>
    </r>
    <r>
      <rPr>
        <sz val="8"/>
        <rFont val="Arial"/>
        <family val="2"/>
        <charset val="238"/>
      </rPr>
      <t>ar Wash Professional Moto Clean</t>
    </r>
    <r>
      <rPr>
        <b/>
        <sz val="8"/>
        <rFont val="Arial"/>
        <family val="2"/>
        <charset val="238"/>
      </rPr>
      <t>/</t>
    </r>
    <r>
      <rPr>
        <b/>
        <sz val="8"/>
        <color rgb="FFFF0000"/>
        <rFont val="Arial"/>
        <family val="2"/>
        <charset val="238"/>
      </rPr>
      <t>Motorblokk tisztító</t>
    </r>
    <r>
      <rPr>
        <b/>
        <sz val="8"/>
        <color rgb="FFC00000"/>
        <rFont val="Arial"/>
        <family val="2"/>
        <charset val="238"/>
      </rPr>
      <t xml:space="preserve"> </t>
    </r>
    <r>
      <rPr>
        <b/>
        <sz val="8"/>
        <color rgb="FFFF0000"/>
        <rFont val="Arial"/>
        <family val="2"/>
        <charset val="238"/>
      </rPr>
      <t>utántöltő</t>
    </r>
  </si>
  <si>
    <r>
      <t>C</t>
    </r>
    <r>
      <rPr>
        <sz val="8"/>
        <rFont val="Arial"/>
        <family val="2"/>
        <charset val="238"/>
      </rPr>
      <t>ar Wash Professional Moto Clean</t>
    </r>
    <r>
      <rPr>
        <b/>
        <sz val="8"/>
        <rFont val="Arial"/>
        <family val="2"/>
        <charset val="238"/>
      </rPr>
      <t>/</t>
    </r>
    <r>
      <rPr>
        <b/>
        <sz val="8"/>
        <color rgb="FFFF0000"/>
        <rFont val="Arial"/>
        <family val="2"/>
        <charset val="238"/>
      </rPr>
      <t>Motorblokk tisztító</t>
    </r>
    <r>
      <rPr>
        <b/>
        <sz val="8"/>
        <color rgb="FFC00000"/>
        <rFont val="Arial"/>
        <family val="2"/>
        <charset val="238"/>
      </rPr>
      <t xml:space="preserve"> </t>
    </r>
    <r>
      <rPr>
        <b/>
        <sz val="8"/>
        <color rgb="FFFF0000"/>
        <rFont val="Arial"/>
        <family val="2"/>
        <charset val="238"/>
      </rPr>
      <t>konc.</t>
    </r>
  </si>
  <si>
    <r>
      <rPr>
        <sz val="8"/>
        <rFont val="Arial"/>
        <family val="2"/>
        <charset val="238"/>
      </rPr>
      <t>Car Wash Professional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rgb="FFFF0000"/>
        <rFont val="Arial"/>
        <family val="2"/>
        <charset val="238"/>
      </rPr>
      <t>Go!Clean Univerzális tisztító konc.</t>
    </r>
  </si>
  <si>
    <r>
      <rPr>
        <sz val="8"/>
        <rFont val="Arial"/>
        <family val="2"/>
        <charset val="238"/>
      </rPr>
      <t xml:space="preserve">Car Wash Professional </t>
    </r>
    <r>
      <rPr>
        <b/>
        <sz val="8"/>
        <color rgb="FFFF0000"/>
        <rFont val="Arial"/>
        <family val="2"/>
        <charset val="238"/>
      </rPr>
      <t>Viaszos autosampon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rgb="FFFF0000"/>
        <rFont val="Arial"/>
        <family val="2"/>
        <charset val="238"/>
      </rPr>
      <t>konc.</t>
    </r>
  </si>
  <si>
    <t>Csavarlazító spray</t>
  </si>
  <si>
    <t>Ékszíj csúszásgátló spray</t>
  </si>
  <si>
    <r>
      <rPr>
        <sz val="8"/>
        <rFont val="Arial"/>
        <family val="2"/>
        <charset val="238"/>
      </rPr>
      <t>CWP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UPHOLSTERY FRESHENER </t>
    </r>
    <r>
      <rPr>
        <b/>
        <sz val="8"/>
        <color rgb="FFFF0000"/>
        <rFont val="Arial"/>
        <family val="2"/>
        <charset val="238"/>
      </rPr>
      <t>szövetfrissítő utántöltő</t>
    </r>
  </si>
  <si>
    <r>
      <rPr>
        <sz val="8"/>
        <rFont val="Arial"/>
        <family val="2"/>
        <charset val="238"/>
      </rPr>
      <t>CWP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UPHOLSTERY FRESHENER </t>
    </r>
    <r>
      <rPr>
        <b/>
        <sz val="8"/>
        <color rgb="FFFF0000"/>
        <rFont val="Arial"/>
        <family val="2"/>
        <charset val="238"/>
      </rPr>
      <t xml:space="preserve">szövetfrissítő </t>
    </r>
  </si>
  <si>
    <t>910-1009</t>
  </si>
  <si>
    <t>Folyékony hólánc aerosol</t>
  </si>
  <si>
    <t>Kontaktus tisztító folyadék</t>
  </si>
  <si>
    <t xml:space="preserve">Kontaktus tisztító </t>
  </si>
  <si>
    <r>
      <rPr>
        <sz val="8"/>
        <rFont val="Arial"/>
        <family val="2"/>
        <charset val="238"/>
      </rPr>
      <t>CWP GLASS CLEAN</t>
    </r>
    <r>
      <rPr>
        <b/>
        <sz val="8"/>
        <rFont val="Arial"/>
        <family val="2"/>
        <charset val="238"/>
      </rPr>
      <t>/</t>
    </r>
    <r>
      <rPr>
        <b/>
        <sz val="8"/>
        <color rgb="FFFF0000"/>
        <rFont val="Arial"/>
        <family val="2"/>
        <charset val="238"/>
      </rPr>
      <t>Üvegtisztító pumpás</t>
    </r>
  </si>
  <si>
    <r>
      <t>CWP GLASS CLEAN/</t>
    </r>
    <r>
      <rPr>
        <b/>
        <sz val="8"/>
        <color rgb="FFFF0000"/>
        <rFont val="Arial"/>
        <family val="2"/>
        <charset val="238"/>
      </rPr>
      <t>Üvegtisztító utántöltő</t>
    </r>
  </si>
  <si>
    <r>
      <t>CWP Glass Clean/</t>
    </r>
    <r>
      <rPr>
        <b/>
        <sz val="8"/>
        <color rgb="FFFF0000"/>
        <rFont val="Arial"/>
        <family val="2"/>
        <charset val="238"/>
      </rPr>
      <t>Üvegtisztító</t>
    </r>
  </si>
  <si>
    <r>
      <t>CWP All in Conditioner/</t>
    </r>
    <r>
      <rPr>
        <b/>
        <sz val="8"/>
        <color rgb="FFFF0000"/>
        <rFont val="Arial"/>
        <family val="2"/>
        <charset val="238"/>
      </rPr>
      <t>Autóbelső ápoló utántöltő</t>
    </r>
  </si>
  <si>
    <r>
      <rPr>
        <sz val="8"/>
        <rFont val="Arial"/>
        <family val="2"/>
        <charset val="238"/>
      </rPr>
      <t>CWP All in Conditioner</t>
    </r>
    <r>
      <rPr>
        <b/>
        <sz val="8"/>
        <color rgb="FFFF0000"/>
        <rFont val="Arial"/>
        <family val="2"/>
        <charset val="238"/>
      </rPr>
      <t>/Autóbelső ápoló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rgb="FFFF0000"/>
        <rFont val="Arial"/>
        <family val="2"/>
        <charset val="238"/>
      </rPr>
      <t>pumpás</t>
    </r>
  </si>
  <si>
    <r>
      <t>CWP All in Conditioner/</t>
    </r>
    <r>
      <rPr>
        <b/>
        <sz val="8"/>
        <color rgb="FFFF0000"/>
        <rFont val="Arial"/>
        <family val="2"/>
        <charset val="238"/>
      </rPr>
      <t>Autóbelső ápoló</t>
    </r>
  </si>
  <si>
    <r>
      <rPr>
        <sz val="8"/>
        <rFont val="Arial"/>
        <family val="2"/>
        <charset val="238"/>
      </rPr>
      <t>CWP Rubber Conditioner</t>
    </r>
    <r>
      <rPr>
        <b/>
        <sz val="8"/>
        <rFont val="Arial"/>
        <family val="2"/>
        <charset val="238"/>
      </rPr>
      <t>/</t>
    </r>
    <r>
      <rPr>
        <b/>
        <sz val="8"/>
        <color rgb="FFFF0000"/>
        <rFont val="Arial"/>
        <family val="2"/>
        <charset val="238"/>
      </rPr>
      <t>Gumiápoló pumpás</t>
    </r>
  </si>
  <si>
    <r>
      <t>CWP Rubber Conditioner/</t>
    </r>
    <r>
      <rPr>
        <b/>
        <sz val="8"/>
        <color rgb="FFFF0000"/>
        <rFont val="Arial"/>
        <family val="2"/>
        <charset val="238"/>
      </rPr>
      <t>Gumiápoló utántöltő</t>
    </r>
  </si>
  <si>
    <r>
      <t>CWP Rubber Conditioner/</t>
    </r>
    <r>
      <rPr>
        <b/>
        <sz val="8"/>
        <color rgb="FFFF0000"/>
        <rFont val="Arial"/>
        <family val="2"/>
        <charset val="238"/>
      </rPr>
      <t>Gumiápoló</t>
    </r>
  </si>
  <si>
    <r>
      <rPr>
        <sz val="8"/>
        <rFont val="Arial"/>
        <family val="2"/>
        <charset val="238"/>
      </rPr>
      <t xml:space="preserve">CWP Előmosó és </t>
    </r>
    <r>
      <rPr>
        <b/>
        <sz val="8"/>
        <color rgb="FFFF0000"/>
        <rFont val="Arial"/>
        <family val="2"/>
        <charset val="238"/>
      </rPr>
      <t>Ponyvatisztító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konc.</t>
    </r>
  </si>
  <si>
    <r>
      <t xml:space="preserve">Légkondicionáló </t>
    </r>
    <r>
      <rPr>
        <sz val="8"/>
        <rFont val="Arial"/>
        <family val="2"/>
        <charset val="238"/>
      </rPr>
      <t>tisztító pumpás</t>
    </r>
  </si>
  <si>
    <r>
      <rPr>
        <b/>
        <sz val="8"/>
        <color rgb="FFFF0000"/>
        <rFont val="Arial"/>
        <family val="2"/>
        <charset val="238"/>
      </rPr>
      <t>Légkondicionáló</t>
    </r>
    <r>
      <rPr>
        <sz val="8"/>
        <rFont val="Arial"/>
        <family val="2"/>
        <charset val="238"/>
      </rPr>
      <t xml:space="preserve"> tisztító utántöltő</t>
    </r>
  </si>
  <si>
    <r>
      <t xml:space="preserve">Kültéri Légkondicionáló </t>
    </r>
    <r>
      <rPr>
        <sz val="8"/>
        <rFont val="Arial"/>
        <family val="2"/>
        <charset val="238"/>
      </rPr>
      <t>tisztító pumpás</t>
    </r>
  </si>
  <si>
    <r>
      <t xml:space="preserve">Kültéri Légkondicionáló </t>
    </r>
    <r>
      <rPr>
        <sz val="8"/>
        <rFont val="Arial"/>
        <family val="2"/>
        <charset val="238"/>
      </rPr>
      <t>tisztító utántöltő</t>
    </r>
  </si>
  <si>
    <r>
      <t xml:space="preserve">Műszerfalápoló aeroszol fényes - </t>
    </r>
    <r>
      <rPr>
        <b/>
        <sz val="8"/>
        <color rgb="FFFF0000"/>
        <rFont val="Arial"/>
        <family val="2"/>
        <charset val="238"/>
      </rPr>
      <t>FÉRFI</t>
    </r>
  </si>
  <si>
    <t>Paco Rabanne</t>
  </si>
  <si>
    <r>
      <t>Légfrissítő illat bomba</t>
    </r>
    <r>
      <rPr>
        <sz val="8"/>
        <rFont val="Arial"/>
        <family val="2"/>
        <charset val="238"/>
      </rPr>
      <t xml:space="preserve"> (Férfi:  Aqua, Paco Rabanne, JPG, Női: Burberry, No.5., Gucci Rush)</t>
    </r>
  </si>
  <si>
    <r>
      <t xml:space="preserve">Légfrissítő illat bomba </t>
    </r>
    <r>
      <rPr>
        <sz val="8"/>
        <rFont val="Arial"/>
        <family val="2"/>
        <charset val="238"/>
      </rPr>
      <t>(Gold, Blue, Yellow, Brown, Pink)</t>
    </r>
  </si>
  <si>
    <t>SZE-SZID fémtisztító</t>
  </si>
  <si>
    <t>Műszerfalápoló fényes</t>
  </si>
  <si>
    <t>Sűrített levegő festékszóróhoz/Air Support</t>
  </si>
  <si>
    <t xml:space="preserve">100 % Alkohol spray </t>
  </si>
  <si>
    <t>Páramentesítő aerosol spray</t>
  </si>
  <si>
    <t xml:space="preserve">Super Seven (Super7) kenőspray  </t>
  </si>
  <si>
    <t>JET A1 White Spirit spray</t>
  </si>
  <si>
    <t>Vágó-fúró-üregelő spray</t>
  </si>
  <si>
    <t>Kontaktus tisztító spray</t>
  </si>
  <si>
    <t xml:space="preserve">Légkondicionáló tisztító spray ezüst kolloiddal </t>
  </si>
  <si>
    <t xml:space="preserve">Motorblokk tisztító aeroszol </t>
  </si>
  <si>
    <t>Felnitisztító aerosol</t>
  </si>
  <si>
    <t>Réz spray</t>
  </si>
  <si>
    <t>Légkondicionáló tisztító folyadék</t>
  </si>
  <si>
    <t>910-4006/b</t>
  </si>
  <si>
    <t>Lánckenő aerosol</t>
  </si>
  <si>
    <t xml:space="preserve">Tisztító hab spray </t>
  </si>
  <si>
    <t>Csavarlazító spray Smart Head</t>
  </si>
  <si>
    <t>Zsír spray Smart Head</t>
  </si>
  <si>
    <t>Biocid Légkondicionáló tisztító aerosol</t>
  </si>
  <si>
    <t>Biocid légkondicionáló tisztító aerosol bomba</t>
  </si>
  <si>
    <t>Biocid légkondicionáló tisztító aerosol</t>
  </si>
  <si>
    <t xml:space="preserve">Vágó-fúró-üregelő spray </t>
  </si>
  <si>
    <t>Kenőolaj spray</t>
  </si>
  <si>
    <t xml:space="preserve">Lánckenő aerosol </t>
  </si>
  <si>
    <t>Super Seven (Super7) kenőspray</t>
  </si>
  <si>
    <t>Super Seven (Super7) kenőspray Smart Head</t>
  </si>
  <si>
    <t>Kenőolaj kannás</t>
  </si>
  <si>
    <t xml:space="preserve">Lánckenő kannás </t>
  </si>
  <si>
    <t>Csavarlazító folyadék</t>
  </si>
  <si>
    <t>Vágó-fúró-üregelő olaj kannás</t>
  </si>
  <si>
    <t>Super Seven (Super 7) kenőolaj</t>
  </si>
  <si>
    <t>920-0036</t>
  </si>
  <si>
    <t xml:space="preserve">Zsír spray </t>
  </si>
  <si>
    <t>Porpisztoly tisztító aeroszol (gyúlékony)</t>
  </si>
  <si>
    <t>XTR Power Rovareltávolító</t>
  </si>
  <si>
    <t xml:space="preserve">Műszer és fegyverolaj </t>
  </si>
  <si>
    <t>Műszer és fegyverolaj aeroszol</t>
  </si>
  <si>
    <t>990-0023</t>
  </si>
  <si>
    <t>990-0024</t>
  </si>
  <si>
    <t>990-0025</t>
  </si>
  <si>
    <t>990-0026</t>
  </si>
  <si>
    <t>XTR Power Cockpit Fresh/Műszerfalápoló</t>
  </si>
  <si>
    <t>XTR Power Wheel Clean/Felnitisztító</t>
  </si>
  <si>
    <t>XTR Power Univerzális Zsíroldó</t>
  </si>
  <si>
    <t>XTR Power Moto Clean/Motorblokk tisztító</t>
  </si>
  <si>
    <t>XTR Power Szilikon emulzió</t>
  </si>
  <si>
    <t>XTR Power Pumpás Jégoldó</t>
  </si>
  <si>
    <t>Bodyguard Önvédelmi gázspray</t>
  </si>
  <si>
    <t xml:space="preserve">Zárolajozó jégoldó </t>
  </si>
  <si>
    <t>Motor Starter (hidegindító) spray vezetékkel</t>
  </si>
  <si>
    <t>Motor Starter (hidegindító) spray vezeték nélkül</t>
  </si>
  <si>
    <t>910-0130/</t>
  </si>
  <si>
    <t>Műszerfalápoló aerosol fényes (10 féle illattal)</t>
  </si>
  <si>
    <r>
      <t xml:space="preserve">Műszerfalápoló aeroszol fényes </t>
    </r>
    <r>
      <rPr>
        <sz val="8"/>
        <rFont val="Arial"/>
        <family val="2"/>
        <charset val="238"/>
      </rPr>
      <t>(Vanília, Kókusz, Narancs, Zöldalma, Fenyő,New Car, Tabak, Eper, Óceán, Tutti-Frutti)</t>
    </r>
  </si>
  <si>
    <t>Protector gumi tisztító aeroszol</t>
  </si>
  <si>
    <t>Hűtő tömítő adalék</t>
  </si>
  <si>
    <t>400 ml Sze-szid 1000 darab van 1 raklapon.</t>
  </si>
  <si>
    <t>910-4005/</t>
  </si>
  <si>
    <t>Légkondicionáló tisztító hab spray</t>
  </si>
  <si>
    <t>Légkondicionáló tisztító hab spray teafa ilattal</t>
  </si>
  <si>
    <t>Légkondicionáló tisztító spray teafa illattal</t>
  </si>
  <si>
    <t>Légkondicionáló tisztító spray bomba teafa illattal</t>
  </si>
  <si>
    <t>Brigéciol D-3 Emulziós Zsírtalanító Motormosó spray</t>
  </si>
  <si>
    <t>Brigéciol D-3 Emulziós Zsírtalanító Motormosó spray Smart Head</t>
  </si>
  <si>
    <t>Termék kód</t>
  </si>
  <si>
    <t>KN kód (VTSZ)</t>
  </si>
  <si>
    <t>3823-7000</t>
  </si>
  <si>
    <t>Hűtő tisztító adalék</t>
  </si>
  <si>
    <t>3824-909799</t>
  </si>
  <si>
    <t>3820-0000</t>
  </si>
  <si>
    <t>7403-1900</t>
  </si>
  <si>
    <t>3811-2900</t>
  </si>
  <si>
    <t>3402-2090</t>
  </si>
  <si>
    <t>3405-3000</t>
  </si>
  <si>
    <t>3405-30000</t>
  </si>
  <si>
    <t>3820-00000</t>
  </si>
  <si>
    <t>2851-0000</t>
  </si>
  <si>
    <t>3814-009099</t>
  </si>
  <si>
    <t>2901-109000</t>
  </si>
  <si>
    <t>3820-000000</t>
  </si>
  <si>
    <t>3910-0000</t>
  </si>
  <si>
    <t>3402-9090</t>
  </si>
  <si>
    <t>3818-009000</t>
  </si>
  <si>
    <t>3307-490000</t>
  </si>
  <si>
    <t>3402-1190</t>
  </si>
  <si>
    <t>3820-000019</t>
  </si>
  <si>
    <t>3910-000090</t>
  </si>
  <si>
    <t>3405-40000</t>
  </si>
  <si>
    <t>2814-2000</t>
  </si>
  <si>
    <t>3820-000090</t>
  </si>
  <si>
    <t>2711-1397</t>
  </si>
  <si>
    <t>2711-139700</t>
  </si>
  <si>
    <t>3814-0090</t>
  </si>
  <si>
    <t>3812-3100</t>
  </si>
  <si>
    <t>3403-1910</t>
  </si>
  <si>
    <t>920-0022</t>
  </si>
  <si>
    <t>Univerzális töltőgáz gázöngyújtóhoz</t>
  </si>
  <si>
    <r>
      <t xml:space="preserve">Kültéri Légkondicionáló </t>
    </r>
    <r>
      <rPr>
        <sz val="8"/>
        <rFont val="Arial"/>
        <family val="2"/>
        <charset val="238"/>
      </rPr>
      <t>tisztító</t>
    </r>
  </si>
  <si>
    <t xml:space="preserve">               FELÜLET/KÉZ TISZTÍTÓ ÉS FERTŐTLENÍTŐK</t>
  </si>
  <si>
    <t>910-4001.1</t>
  </si>
  <si>
    <t>910-4001/b</t>
  </si>
  <si>
    <t xml:space="preserve">100 % Alkohol + Biocid spray </t>
  </si>
  <si>
    <t>910-4001.2</t>
  </si>
  <si>
    <t>3808-9490</t>
  </si>
  <si>
    <t>910-4001.3</t>
  </si>
  <si>
    <t>910-4001.4</t>
  </si>
  <si>
    <t>910-0039</t>
  </si>
  <si>
    <t>3401-3000</t>
  </si>
  <si>
    <t>910-0039.1</t>
  </si>
  <si>
    <t>910-0039.2</t>
  </si>
  <si>
    <t>910-0049.1</t>
  </si>
  <si>
    <t>1000 ml</t>
  </si>
  <si>
    <t>910-0049.2</t>
  </si>
  <si>
    <t>910-4006.1</t>
  </si>
  <si>
    <t xml:space="preserve">Alkoholos kéz tisztító glicerines </t>
  </si>
  <si>
    <t xml:space="preserve">Biocid Légtér fertőtlenítő spray </t>
  </si>
  <si>
    <t>910-4006.2</t>
  </si>
  <si>
    <t>910-4006.3</t>
  </si>
  <si>
    <t>NATURÁL Légtér  tisztító</t>
  </si>
  <si>
    <t>Háztartási-vegyi; Önvédelem</t>
  </si>
  <si>
    <t>Ipar-Vegyipari termékek</t>
  </si>
  <si>
    <t>Jövedéki engedély költeles termék</t>
  </si>
  <si>
    <t>Jövedéki termék</t>
  </si>
  <si>
    <t>Autóápolás</t>
  </si>
  <si>
    <t>Autóápolás- Téli termékek</t>
  </si>
  <si>
    <t>Motor starter (hidegindító vezeték)vezeték</t>
  </si>
  <si>
    <r>
      <t xml:space="preserve">Műszerfalápoló aeroszol fényes - </t>
    </r>
    <r>
      <rPr>
        <b/>
        <sz val="8"/>
        <color rgb="FFFF0000"/>
        <rFont val="Arial"/>
        <family val="2"/>
        <charset val="238"/>
      </rPr>
      <t>NŐI</t>
    </r>
  </si>
  <si>
    <t>Alkoholos kézt fertőtlenítő gél teafa, narancs levendula</t>
  </si>
  <si>
    <r>
      <t xml:space="preserve">Alkoholos kéz fertőtlenítő gél </t>
    </r>
    <r>
      <rPr>
        <sz val="8"/>
        <rFont val="Arial"/>
        <family val="2"/>
        <charset val="238"/>
      </rPr>
      <t>teafa</t>
    </r>
  </si>
  <si>
    <t>Alkoholos kéz fertőtlenítő gél levendula</t>
  </si>
  <si>
    <t>Alkoholos kéz fertőtlenítő gél narancs</t>
  </si>
  <si>
    <t>Porpisztoly tisztító aeroszol (Gyúlékony)</t>
  </si>
  <si>
    <t xml:space="preserve">Műszer és fegyverolaj White Line </t>
  </si>
  <si>
    <t>Műszer és fegyverolaj White Line</t>
  </si>
  <si>
    <t xml:space="preserve">               LÉGKONDICIONÁLÓ TISZTÍTÓK</t>
  </si>
  <si>
    <t xml:space="preserve">              BIOCID LÉGKONDICIONÁLÓ TISZTÍTÓK</t>
  </si>
  <si>
    <t>3808-9491</t>
  </si>
  <si>
    <t>3808-9492</t>
  </si>
  <si>
    <t>3808-9493</t>
  </si>
  <si>
    <t>3808-9494</t>
  </si>
  <si>
    <t>Műszer és fegyverolaj Whit Line aeroszol</t>
  </si>
  <si>
    <t>Alkoholos felület tisztító</t>
  </si>
  <si>
    <t>920-0040</t>
  </si>
  <si>
    <t>910-0295</t>
  </si>
  <si>
    <t>3403-1980</t>
  </si>
  <si>
    <t>3402-5090</t>
  </si>
  <si>
    <t>3402-50900</t>
  </si>
  <si>
    <t>3403-5090</t>
  </si>
  <si>
    <r>
      <rPr>
        <sz val="8"/>
        <color theme="1"/>
        <rFont val="Arial"/>
        <family val="2"/>
        <charset val="238"/>
      </rPr>
      <t>CWP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UPHOLSTERY FRESHENER </t>
    </r>
    <r>
      <rPr>
        <b/>
        <sz val="8"/>
        <color theme="1"/>
        <rFont val="Arial"/>
        <family val="2"/>
        <charset val="238"/>
      </rPr>
      <t>szövetfrissítő pumpás</t>
    </r>
  </si>
  <si>
    <t>300 ml terméknél  1380 darab van 1 raklapon.</t>
  </si>
  <si>
    <t xml:space="preserve">500 ml terméknél  1296 darab van 1 raklapon. </t>
  </si>
  <si>
    <r>
      <t xml:space="preserve">Műszerfalápoló aeroszol fényes </t>
    </r>
    <r>
      <rPr>
        <sz val="8"/>
        <rFont val="Arial"/>
        <family val="2"/>
        <charset val="238"/>
      </rPr>
      <t>(Vanília, Kókusz, Narancs, Zöldalma, Fenyő, New Car, Tabak, Eper, Óceán, Tutti-Frutti)</t>
    </r>
  </si>
  <si>
    <r>
      <t xml:space="preserve">A piros </t>
    </r>
    <r>
      <rPr>
        <sz val="8"/>
        <color rgb="FFFF0000"/>
        <rFont val="Arial"/>
        <family val="2"/>
        <charset val="238"/>
      </rPr>
      <t>*</t>
    </r>
    <r>
      <rPr>
        <b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jelölt termékek árait 10%-al emeltük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</si>
</sst>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5" formatCode="#,##0\ &quot;Ft&quot;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indexed="10"/>
      <name val="Arial"/>
      <family val="2"/>
      <charset val="238"/>
    </font>
    <font>
      <sz val="16"/>
      <color indexed="10"/>
      <name val="Arial"/>
      <family val="2"/>
      <charset val="238"/>
    </font>
    <font>
      <sz val="16"/>
      <name val="Arial"/>
      <family val="2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10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indexed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7" fillId="0" borderId="20" xfId="0" applyFont="1" applyBorder="1" applyAlignment="1">
      <alignment horizontal="left" vertical="center" wrapText="1"/>
    </xf>
    <xf numFmtId="0" fontId="1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4" fillId="0" borderId="0" xfId="0" applyNumberFormat="1" applyFont="1"/>
    <xf numFmtId="1" fontId="3" fillId="0" borderId="0" xfId="0" applyNumberFormat="1" applyFont="1"/>
    <xf numFmtId="0" fontId="2" fillId="0" borderId="2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22" xfId="0" applyFont="1" applyBorder="1" applyAlignment="1">
      <alignment horizontal="center" vertical="center"/>
    </xf>
    <xf numFmtId="165" fontId="2" fillId="3" borderId="15" xfId="0" applyNumberFormat="1" applyFont="1" applyFill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165" fontId="2" fillId="6" borderId="15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6" borderId="1" xfId="0" applyNumberFormat="1" applyFont="1" applyFill="1" applyBorder="1" applyAlignment="1">
      <alignment vertical="center"/>
    </xf>
    <xf numFmtId="165" fontId="2" fillId="3" borderId="5" xfId="0" applyNumberFormat="1" applyFont="1" applyFill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2" fillId="6" borderId="5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vertical="center"/>
    </xf>
    <xf numFmtId="165" fontId="2" fillId="0" borderId="5" xfId="1" applyNumberFormat="1" applyFont="1" applyBorder="1" applyAlignment="1">
      <alignment vertical="center"/>
    </xf>
    <xf numFmtId="1" fontId="2" fillId="3" borderId="1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6" borderId="1" xfId="0" applyNumberFormat="1" applyFont="1" applyFill="1" applyBorder="1" applyAlignment="1">
      <alignment vertical="center"/>
    </xf>
    <xf numFmtId="165" fontId="2" fillId="0" borderId="15" xfId="1" applyNumberFormat="1" applyFont="1" applyBorder="1" applyAlignment="1">
      <alignment vertical="center"/>
    </xf>
    <xf numFmtId="165" fontId="2" fillId="0" borderId="6" xfId="1" applyNumberFormat="1" applyFont="1" applyBorder="1" applyAlignment="1">
      <alignment vertical="center"/>
    </xf>
    <xf numFmtId="165" fontId="2" fillId="0" borderId="3" xfId="1" applyNumberFormat="1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165" fontId="13" fillId="0" borderId="11" xfId="0" applyNumberFormat="1" applyFont="1" applyBorder="1" applyAlignment="1">
      <alignment vertical="center"/>
    </xf>
    <xf numFmtId="165" fontId="2" fillId="0" borderId="23" xfId="0" applyNumberFormat="1" applyFont="1" applyBorder="1" applyAlignment="1">
      <alignment horizontal="center" vertical="center"/>
    </xf>
    <xf numFmtId="165" fontId="2" fillId="0" borderId="26" xfId="1" applyNumberFormat="1" applyFont="1" applyBorder="1" applyAlignment="1">
      <alignment vertical="center"/>
    </xf>
    <xf numFmtId="165" fontId="2" fillId="8" borderId="44" xfId="0" applyNumberFormat="1" applyFont="1" applyFill="1" applyBorder="1" applyAlignment="1">
      <alignment vertical="center"/>
    </xf>
    <xf numFmtId="165" fontId="13" fillId="0" borderId="9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center" vertical="center"/>
    </xf>
    <xf numFmtId="165" fontId="2" fillId="0" borderId="39" xfId="1" applyNumberFormat="1" applyFont="1" applyBorder="1" applyAlignment="1">
      <alignment vertical="center"/>
    </xf>
    <xf numFmtId="165" fontId="2" fillId="8" borderId="7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3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17" fillId="7" borderId="12" xfId="0" applyFont="1" applyFill="1" applyBorder="1"/>
    <xf numFmtId="0" fontId="17" fillId="7" borderId="28" xfId="0" applyFont="1" applyFill="1" applyBorder="1"/>
    <xf numFmtId="0" fontId="17" fillId="7" borderId="24" xfId="0" applyFont="1" applyFill="1" applyBorder="1"/>
    <xf numFmtId="0" fontId="17" fillId="7" borderId="27" xfId="0" applyFont="1" applyFill="1" applyBorder="1"/>
    <xf numFmtId="0" fontId="17" fillId="7" borderId="0" xfId="0" applyFont="1" applyFill="1"/>
    <xf numFmtId="0" fontId="17" fillId="7" borderId="25" xfId="0" applyFont="1" applyFill="1" applyBorder="1"/>
    <xf numFmtId="0" fontId="17" fillId="7" borderId="41" xfId="0" applyFont="1" applyFill="1" applyBorder="1"/>
    <xf numFmtId="0" fontId="17" fillId="7" borderId="42" xfId="0" applyFont="1" applyFill="1" applyBorder="1"/>
    <xf numFmtId="0" fontId="17" fillId="7" borderId="43" xfId="0" applyFont="1" applyFill="1" applyBorder="1"/>
    <xf numFmtId="0" fontId="18" fillId="7" borderId="18" xfId="0" applyFont="1" applyFill="1" applyBorder="1" applyAlignment="1">
      <alignment vertical="center" wrapText="1"/>
    </xf>
    <xf numFmtId="0" fontId="18" fillId="7" borderId="19" xfId="0" applyFont="1" applyFill="1" applyBorder="1" applyAlignment="1">
      <alignment vertical="center" wrapText="1"/>
    </xf>
    <xf numFmtId="0" fontId="17" fillId="7" borderId="17" xfId="0" applyFont="1" applyFill="1" applyBorder="1"/>
    <xf numFmtId="0" fontId="16" fillId="0" borderId="20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1" fillId="0" borderId="4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5" fontId="2" fillId="0" borderId="48" xfId="1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65" fontId="2" fillId="0" borderId="15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right" vertical="center"/>
    </xf>
    <xf numFmtId="165" fontId="2" fillId="0" borderId="48" xfId="0" applyNumberFormat="1" applyFont="1" applyBorder="1" applyAlignment="1">
      <alignment vertical="center"/>
    </xf>
    <xf numFmtId="165" fontId="9" fillId="0" borderId="0" xfId="0" applyNumberFormat="1" applyFont="1" applyAlignment="1">
      <alignment vertical="center"/>
    </xf>
    <xf numFmtId="0" fontId="13" fillId="0" borderId="11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165" fontId="2" fillId="0" borderId="4" xfId="1" applyNumberFormat="1" applyFont="1" applyBorder="1" applyAlignment="1">
      <alignment vertical="center"/>
    </xf>
    <xf numFmtId="165" fontId="2" fillId="3" borderId="4" xfId="0" applyNumberFormat="1" applyFont="1" applyFill="1" applyBorder="1" applyAlignment="1">
      <alignment vertical="center"/>
    </xf>
    <xf numFmtId="165" fontId="2" fillId="6" borderId="4" xfId="0" applyNumberFormat="1" applyFont="1" applyFill="1" applyBorder="1" applyAlignment="1">
      <alignment vertical="center"/>
    </xf>
    <xf numFmtId="165" fontId="2" fillId="0" borderId="14" xfId="1" applyNumberFormat="1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9" fillId="0" borderId="4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7" fillId="0" borderId="35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165" fontId="2" fillId="3" borderId="35" xfId="0" applyNumberFormat="1" applyFont="1" applyFill="1" applyBorder="1" applyAlignment="1">
      <alignment vertical="center"/>
    </xf>
    <xf numFmtId="165" fontId="2" fillId="0" borderId="35" xfId="0" applyNumberFormat="1" applyFont="1" applyBorder="1" applyAlignment="1">
      <alignment vertical="center"/>
    </xf>
    <xf numFmtId="165" fontId="2" fillId="6" borderId="35" xfId="0" applyNumberFormat="1" applyFont="1" applyFill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2" fillId="0" borderId="52" xfId="0" applyFont="1" applyBorder="1" applyAlignment="1">
      <alignment horizontal="center" vertical="center"/>
    </xf>
    <xf numFmtId="165" fontId="2" fillId="3" borderId="52" xfId="0" applyNumberFormat="1" applyFont="1" applyFill="1" applyBorder="1" applyAlignment="1">
      <alignment vertical="center"/>
    </xf>
    <xf numFmtId="165" fontId="2" fillId="0" borderId="52" xfId="0" applyNumberFormat="1" applyFont="1" applyBorder="1" applyAlignment="1">
      <alignment vertical="center"/>
    </xf>
    <xf numFmtId="165" fontId="2" fillId="6" borderId="52" xfId="0" applyNumberFormat="1" applyFont="1" applyFill="1" applyBorder="1" applyAlignment="1">
      <alignment vertical="center"/>
    </xf>
    <xf numFmtId="165" fontId="2" fillId="0" borderId="4" xfId="1" applyNumberFormat="1" applyFont="1" applyBorder="1" applyAlignment="1">
      <alignment horizontal="right" vertical="center"/>
    </xf>
    <xf numFmtId="165" fontId="2" fillId="5" borderId="0" xfId="0" applyNumberFormat="1" applyFont="1" applyFill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3" fillId="0" borderId="1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13" fillId="0" borderId="4" xfId="0" applyFont="1" applyBorder="1" applyAlignment="1">
      <alignment vertical="center"/>
    </xf>
    <xf numFmtId="0" fontId="7" fillId="2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165" fontId="2" fillId="0" borderId="35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/>
    <xf numFmtId="0" fontId="8" fillId="2" borderId="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5" fontId="2" fillId="0" borderId="14" xfId="1" applyNumberFormat="1" applyFont="1" applyBorder="1" applyAlignment="1">
      <alignment horizontal="right" vertical="center"/>
    </xf>
    <xf numFmtId="1" fontId="2" fillId="0" borderId="3" xfId="0" applyNumberFormat="1" applyFont="1" applyBorder="1" applyAlignment="1">
      <alignment vertical="center"/>
    </xf>
    <xf numFmtId="0" fontId="16" fillId="0" borderId="5" xfId="0" applyFont="1" applyBorder="1" applyAlignment="1">
      <alignment horizontal="left" vertical="center" wrapText="1"/>
    </xf>
    <xf numFmtId="1" fontId="2" fillId="3" borderId="5" xfId="0" applyNumberFormat="1" applyFont="1" applyFill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6" borderId="5" xfId="0" applyNumberFormat="1" applyFont="1" applyFill="1" applyBorder="1" applyAlignment="1">
      <alignment vertical="center"/>
    </xf>
    <xf numFmtId="0" fontId="7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" fillId="0" borderId="52" xfId="0" applyFont="1" applyBorder="1" applyAlignment="1">
      <alignment vertical="center"/>
    </xf>
    <xf numFmtId="0" fontId="7" fillId="0" borderId="52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165" fontId="2" fillId="0" borderId="34" xfId="1" applyNumberFormat="1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65" fontId="9" fillId="0" borderId="0" xfId="0" applyNumberFormat="1" applyFont="1"/>
    <xf numFmtId="0" fontId="18" fillId="0" borderId="0" xfId="0" applyFont="1"/>
    <xf numFmtId="1" fontId="18" fillId="0" borderId="0" xfId="0" applyNumberFormat="1" applyFont="1"/>
    <xf numFmtId="165" fontId="0" fillId="0" borderId="0" xfId="0" applyNumberFormat="1"/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4" fillId="4" borderId="17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24" fillId="7" borderId="9" xfId="0" applyFont="1" applyFill="1" applyBorder="1" applyAlignment="1">
      <alignment vertical="center"/>
    </xf>
    <xf numFmtId="165" fontId="20" fillId="7" borderId="1" xfId="0" applyNumberFormat="1" applyFont="1" applyFill="1" applyBorder="1" applyAlignment="1">
      <alignment vertical="center"/>
    </xf>
    <xf numFmtId="165" fontId="20" fillId="7" borderId="3" xfId="1" applyNumberFormat="1" applyFont="1" applyFill="1" applyBorder="1" applyAlignment="1">
      <alignment vertical="center"/>
    </xf>
    <xf numFmtId="0" fontId="2" fillId="9" borderId="15" xfId="0" applyFont="1" applyFill="1" applyBorder="1" applyAlignment="1">
      <alignment horizontal="center" vertical="center"/>
    </xf>
    <xf numFmtId="165" fontId="2" fillId="9" borderId="15" xfId="0" applyNumberFormat="1" applyFont="1" applyFill="1" applyBorder="1" applyAlignment="1">
      <alignment vertical="center"/>
    </xf>
    <xf numFmtId="0" fontId="24" fillId="7" borderId="7" xfId="0" applyFont="1" applyFill="1" applyBorder="1" applyAlignment="1">
      <alignment vertical="center"/>
    </xf>
    <xf numFmtId="0" fontId="18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center" vertical="center"/>
    </xf>
    <xf numFmtId="165" fontId="18" fillId="7" borderId="9" xfId="0" applyNumberFormat="1" applyFont="1" applyFill="1" applyBorder="1" applyAlignment="1">
      <alignment vertical="center"/>
    </xf>
    <xf numFmtId="0" fontId="19" fillId="9" borderId="10" xfId="0" applyFont="1" applyFill="1" applyBorder="1" applyAlignment="1">
      <alignment vertical="center"/>
    </xf>
    <xf numFmtId="165" fontId="2" fillId="9" borderId="22" xfId="0" applyNumberFormat="1" applyFont="1" applyFill="1" applyBorder="1" applyAlignment="1">
      <alignment horizontal="center" vertical="center"/>
    </xf>
    <xf numFmtId="165" fontId="2" fillId="9" borderId="5" xfId="0" applyNumberFormat="1" applyFont="1" applyFill="1" applyBorder="1" applyAlignment="1">
      <alignment vertical="center"/>
    </xf>
    <xf numFmtId="165" fontId="2" fillId="9" borderId="40" xfId="1" applyNumberFormat="1" applyFont="1" applyFill="1" applyBorder="1" applyAlignment="1">
      <alignment vertical="center"/>
    </xf>
    <xf numFmtId="165" fontId="2" fillId="9" borderId="8" xfId="0" applyNumberFormat="1" applyFont="1" applyFill="1" applyBorder="1" applyAlignment="1">
      <alignment vertical="center"/>
    </xf>
    <xf numFmtId="165" fontId="2" fillId="9" borderId="48" xfId="1" applyNumberFormat="1" applyFont="1" applyFill="1" applyBorder="1" applyAlignment="1">
      <alignment vertical="center"/>
    </xf>
    <xf numFmtId="165" fontId="20" fillId="7" borderId="21" xfId="0" applyNumberFormat="1" applyFont="1" applyFill="1" applyBorder="1" applyAlignment="1">
      <alignment horizontal="center" vertical="center"/>
    </xf>
    <xf numFmtId="165" fontId="20" fillId="7" borderId="39" xfId="1" applyNumberFormat="1" applyFont="1" applyFill="1" applyBorder="1" applyAlignment="1">
      <alignment vertical="center"/>
    </xf>
    <xf numFmtId="165" fontId="20" fillId="7" borderId="7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165" fontId="2" fillId="9" borderId="1" xfId="0" applyNumberFormat="1" applyFont="1" applyFill="1" applyBorder="1" applyAlignment="1">
      <alignment vertical="center"/>
    </xf>
    <xf numFmtId="0" fontId="19" fillId="9" borderId="8" xfId="0" applyFont="1" applyFill="1" applyBorder="1" applyAlignment="1">
      <alignment vertical="center"/>
    </xf>
    <xf numFmtId="0" fontId="4" fillId="9" borderId="5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0" fontId="2" fillId="9" borderId="5" xfId="0" applyFont="1" applyFill="1" applyBorder="1" applyAlignment="1">
      <alignment horizontal="center" vertical="center"/>
    </xf>
    <xf numFmtId="1" fontId="2" fillId="9" borderId="5" xfId="0" applyNumberFormat="1" applyFont="1" applyFill="1" applyBorder="1" applyAlignment="1">
      <alignment vertical="center"/>
    </xf>
    <xf numFmtId="1" fontId="2" fillId="9" borderId="48" xfId="0" applyNumberFormat="1" applyFont="1" applyFill="1" applyBorder="1" applyAlignment="1">
      <alignment vertical="center"/>
    </xf>
    <xf numFmtId="0" fontId="27" fillId="9" borderId="35" xfId="0" applyFont="1" applyFill="1" applyBorder="1" applyAlignment="1">
      <alignment horizontal="center" vertical="center"/>
    </xf>
    <xf numFmtId="165" fontId="27" fillId="9" borderId="35" xfId="0" applyNumberFormat="1" applyFont="1" applyFill="1" applyBorder="1" applyAlignment="1">
      <alignment vertical="center"/>
    </xf>
    <xf numFmtId="0" fontId="24" fillId="7" borderId="16" xfId="0" applyFont="1" applyFill="1" applyBorder="1" applyAlignment="1">
      <alignment vertical="center"/>
    </xf>
    <xf numFmtId="0" fontId="18" fillId="7" borderId="4" xfId="0" applyFont="1" applyFill="1" applyBorder="1" applyAlignment="1">
      <alignment vertical="center"/>
    </xf>
    <xf numFmtId="0" fontId="20" fillId="7" borderId="4" xfId="0" applyFont="1" applyFill="1" applyBorder="1" applyAlignment="1">
      <alignment vertical="center"/>
    </xf>
    <xf numFmtId="0" fontId="20" fillId="7" borderId="4" xfId="0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vertical="center"/>
    </xf>
    <xf numFmtId="165" fontId="20" fillId="7" borderId="14" xfId="0" applyNumberFormat="1" applyFont="1" applyFill="1" applyBorder="1" applyAlignment="1">
      <alignment vertical="center"/>
    </xf>
    <xf numFmtId="0" fontId="24" fillId="7" borderId="8" xfId="0" applyFont="1" applyFill="1" applyBorder="1" applyAlignment="1">
      <alignment vertical="center"/>
    </xf>
    <xf numFmtId="0" fontId="18" fillId="7" borderId="5" xfId="0" applyFont="1" applyFill="1" applyBorder="1"/>
    <xf numFmtId="0" fontId="20" fillId="7" borderId="5" xfId="0" applyFont="1" applyFill="1" applyBorder="1" applyAlignment="1">
      <alignment vertical="center"/>
    </xf>
    <xf numFmtId="0" fontId="20" fillId="7" borderId="5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vertical="center"/>
    </xf>
    <xf numFmtId="0" fontId="23" fillId="9" borderId="9" xfId="0" applyFont="1" applyFill="1" applyBorder="1" applyAlignment="1">
      <alignment vertical="center"/>
    </xf>
    <xf numFmtId="0" fontId="26" fillId="9" borderId="20" xfId="0" applyFont="1" applyFill="1" applyBorder="1" applyAlignment="1">
      <alignment horizontal="left" vertical="center" wrapText="1"/>
    </xf>
    <xf numFmtId="0" fontId="27" fillId="9" borderId="7" xfId="0" applyFont="1" applyFill="1" applyBorder="1" applyAlignment="1">
      <alignment horizontal="center" vertical="center"/>
    </xf>
    <xf numFmtId="165" fontId="27" fillId="9" borderId="1" xfId="1" applyNumberFormat="1" applyFont="1" applyFill="1" applyBorder="1" applyAlignment="1">
      <alignment vertical="center"/>
    </xf>
    <xf numFmtId="165" fontId="27" fillId="9" borderId="1" xfId="0" applyNumberFormat="1" applyFont="1" applyFill="1" applyBorder="1" applyAlignment="1">
      <alignment vertical="center"/>
    </xf>
    <xf numFmtId="165" fontId="27" fillId="9" borderId="3" xfId="1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/>
    <xf numFmtId="0" fontId="7" fillId="5" borderId="5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27" fillId="9" borderId="35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2" fillId="5" borderId="5" xfId="0" applyFont="1" applyFill="1" applyBorder="1" applyAlignment="1">
      <alignment vertical="center"/>
    </xf>
    <xf numFmtId="0" fontId="2" fillId="9" borderId="15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5" fontId="20" fillId="7" borderId="5" xfId="0" applyNumberFormat="1" applyFont="1" applyFill="1" applyBorder="1" applyAlignment="1">
      <alignment vertical="center"/>
    </xf>
    <xf numFmtId="165" fontId="1" fillId="9" borderId="10" xfId="0" applyNumberFormat="1" applyFont="1" applyFill="1" applyBorder="1" applyAlignment="1">
      <alignment vertical="center"/>
    </xf>
    <xf numFmtId="165" fontId="2" fillId="9" borderId="10" xfId="0" applyNumberFormat="1" applyFont="1" applyFill="1" applyBorder="1" applyAlignment="1">
      <alignment vertical="center"/>
    </xf>
    <xf numFmtId="165" fontId="20" fillId="7" borderId="9" xfId="0" applyNumberFormat="1" applyFont="1" applyFill="1" applyBorder="1" applyAlignment="1">
      <alignment vertical="center"/>
    </xf>
    <xf numFmtId="0" fontId="1" fillId="0" borderId="0" xfId="0" applyFont="1"/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4" fillId="4" borderId="17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0" fillId="0" borderId="0" xfId="0" applyFont="1"/>
    <xf numFmtId="165" fontId="28" fillId="0" borderId="0" xfId="0" applyNumberFormat="1" applyFont="1" applyAlignment="1">
      <alignment vertical="center"/>
    </xf>
    <xf numFmtId="0" fontId="2" fillId="0" borderId="7" xfId="0" applyFont="1" applyBorder="1" applyAlignment="1">
      <alignment vertical="center"/>
    </xf>
    <xf numFmtId="0" fontId="28" fillId="0" borderId="0" xfId="0" applyFont="1" applyAlignment="1">
      <alignment vertical="center"/>
    </xf>
    <xf numFmtId="1" fontId="2" fillId="0" borderId="0" xfId="0" applyNumberFormat="1" applyFont="1"/>
    <xf numFmtId="0" fontId="28" fillId="0" borderId="0" xfId="0" applyFont="1"/>
    <xf numFmtId="0" fontId="2" fillId="0" borderId="8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65" fontId="2" fillId="0" borderId="34" xfId="0" applyNumberFormat="1" applyFont="1" applyBorder="1" applyAlignment="1">
      <alignment vertical="center"/>
    </xf>
    <xf numFmtId="165" fontId="2" fillId="0" borderId="6" xfId="1" applyNumberFormat="1" applyFont="1" applyBorder="1" applyAlignment="1">
      <alignment horizontal="right" vertical="center"/>
    </xf>
    <xf numFmtId="0" fontId="16" fillId="0" borderId="0" xfId="0" applyFont="1"/>
    <xf numFmtId="0" fontId="2" fillId="9" borderId="7" xfId="0" applyFont="1" applyFill="1" applyBorder="1" applyAlignment="1">
      <alignment vertical="center"/>
    </xf>
    <xf numFmtId="165" fontId="2" fillId="9" borderId="3" xfId="0" applyNumberFormat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" fillId="9" borderId="44" xfId="0" applyFont="1" applyFill="1" applyBorder="1" applyAlignment="1">
      <alignment vertical="center"/>
    </xf>
    <xf numFmtId="165" fontId="2" fillId="9" borderId="6" xfId="0" applyNumberFormat="1" applyFont="1" applyFill="1" applyBorder="1" applyAlignment="1">
      <alignment vertical="center"/>
    </xf>
    <xf numFmtId="0" fontId="30" fillId="5" borderId="0" xfId="0" applyFont="1" applyFill="1" applyAlignment="1">
      <alignment vertical="center"/>
    </xf>
    <xf numFmtId="0" fontId="16" fillId="7" borderId="12" xfId="0" applyFont="1" applyFill="1" applyBorder="1"/>
    <xf numFmtId="0" fontId="16" fillId="7" borderId="28" xfId="0" applyFont="1" applyFill="1" applyBorder="1"/>
    <xf numFmtId="0" fontId="16" fillId="7" borderId="24" xfId="0" applyFont="1" applyFill="1" applyBorder="1"/>
    <xf numFmtId="0" fontId="16" fillId="7" borderId="27" xfId="0" applyFont="1" applyFill="1" applyBorder="1"/>
    <xf numFmtId="0" fontId="16" fillId="7" borderId="0" xfId="0" applyFont="1" applyFill="1"/>
    <xf numFmtId="0" fontId="16" fillId="7" borderId="25" xfId="0" applyFont="1" applyFill="1" applyBorder="1"/>
    <xf numFmtId="0" fontId="16" fillId="7" borderId="41" xfId="0" applyFont="1" applyFill="1" applyBorder="1"/>
    <xf numFmtId="0" fontId="16" fillId="7" borderId="42" xfId="0" applyFont="1" applyFill="1" applyBorder="1"/>
    <xf numFmtId="0" fontId="16" fillId="7" borderId="43" xfId="0" applyFont="1" applyFill="1" applyBorder="1"/>
    <xf numFmtId="0" fontId="8" fillId="0" borderId="28" xfId="0" applyFont="1" applyBorder="1" applyAlignment="1">
      <alignment horizontal="center" vertical="center"/>
    </xf>
    <xf numFmtId="165" fontId="2" fillId="0" borderId="14" xfId="0" applyNumberFormat="1" applyFont="1" applyBorder="1" applyAlignment="1">
      <alignment vertical="center"/>
    </xf>
    <xf numFmtId="165" fontId="28" fillId="0" borderId="0" xfId="0" applyNumberFormat="1" applyFont="1"/>
    <xf numFmtId="0" fontId="27" fillId="9" borderId="33" xfId="0" applyFont="1" applyFill="1" applyBorder="1" applyAlignment="1">
      <alignment vertical="center"/>
    </xf>
    <xf numFmtId="165" fontId="27" fillId="9" borderId="34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1" fillId="0" borderId="0" xfId="0" applyFont="1"/>
    <xf numFmtId="0" fontId="2" fillId="2" borderId="5" xfId="0" applyFont="1" applyFill="1" applyBorder="1" applyAlignment="1">
      <alignment vertical="center" wrapText="1"/>
    </xf>
    <xf numFmtId="165" fontId="2" fillId="0" borderId="48" xfId="1" applyNumberFormat="1" applyFont="1" applyBorder="1" applyAlignment="1">
      <alignment horizontal="right"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165" fontId="2" fillId="0" borderId="53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65" fontId="2" fillId="0" borderId="0" xfId="0" applyNumberFormat="1" applyFont="1"/>
    <xf numFmtId="1" fontId="2" fillId="0" borderId="48" xfId="0" applyNumberFormat="1" applyFont="1" applyBorder="1" applyAlignment="1">
      <alignment vertical="center"/>
    </xf>
    <xf numFmtId="165" fontId="20" fillId="7" borderId="3" xfId="0" applyNumberFormat="1" applyFont="1" applyFill="1" applyBorder="1" applyAlignment="1">
      <alignment vertical="center"/>
    </xf>
    <xf numFmtId="165" fontId="20" fillId="7" borderId="48" xfId="0" applyNumberFormat="1" applyFont="1" applyFill="1" applyBorder="1" applyAlignment="1">
      <alignment vertic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881061</xdr:colOff>
      <xdr:row>27</xdr:row>
      <xdr:rowOff>31750</xdr:rowOff>
    </xdr:from>
    <xdr:ext cx="253911" cy="225350"/>
    <xdr:pic>
      <xdr:nvPicPr>
        <xdr:cNvPr id="3" name="Kép 2">
          <a:extLst>
            <a:ext uri="{FF2B5EF4-FFF2-40B4-BE49-F238E27FC236}">
              <a16:creationId xmlns:a16="http://schemas.microsoft.com/office/drawing/2014/main" id="{C5A0B72B-49F7-40EA-996A-AF058FE6A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61" y="12309475"/>
          <a:ext cx="253911" cy="225350"/>
        </a:xfrm>
        <a:prstGeom prst="rect">
          <a:avLst/>
        </a:prstGeom>
      </xdr:spPr>
    </xdr:pic>
    <xdr:clientData/>
  </xdr:oneCellAnchor>
  <xdr:oneCellAnchor>
    <xdr:from>
      <xdr:col>2</xdr:col>
      <xdr:colOff>865188</xdr:colOff>
      <xdr:row>30</xdr:row>
      <xdr:rowOff>15876</xdr:rowOff>
    </xdr:from>
    <xdr:ext cx="246062" cy="214312"/>
    <xdr:pic>
      <xdr:nvPicPr>
        <xdr:cNvPr id="4" name="Kép 3">
          <a:extLst>
            <a:ext uri="{FF2B5EF4-FFF2-40B4-BE49-F238E27FC236}">
              <a16:creationId xmlns:a16="http://schemas.microsoft.com/office/drawing/2014/main" id="{35AB2D3F-F72E-4413-8E64-EE203E3C4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288" y="12779376"/>
          <a:ext cx="246062" cy="214312"/>
        </a:xfrm>
        <a:prstGeom prst="rect">
          <a:avLst/>
        </a:prstGeom>
      </xdr:spPr>
    </xdr:pic>
    <xdr:clientData/>
  </xdr:oneCellAnchor>
  <xdr:oneCellAnchor>
    <xdr:from>
      <xdr:col>2</xdr:col>
      <xdr:colOff>1206503</xdr:colOff>
      <xdr:row>30</xdr:row>
      <xdr:rowOff>246062</xdr:rowOff>
    </xdr:from>
    <xdr:ext cx="261936" cy="238125"/>
    <xdr:pic>
      <xdr:nvPicPr>
        <xdr:cNvPr id="5" name="Kép 4">
          <a:extLst>
            <a:ext uri="{FF2B5EF4-FFF2-40B4-BE49-F238E27FC236}">
              <a16:creationId xmlns:a16="http://schemas.microsoft.com/office/drawing/2014/main" id="{E713C7CF-7003-44FC-A1FB-09C5801DA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1953" y="4275137"/>
          <a:ext cx="261936" cy="238125"/>
        </a:xfrm>
        <a:prstGeom prst="rect">
          <a:avLst/>
        </a:prstGeom>
      </xdr:spPr>
    </xdr:pic>
    <xdr:clientData/>
  </xdr:oneCellAnchor>
  <xdr:oneCellAnchor>
    <xdr:from>
      <xdr:col>2</xdr:col>
      <xdr:colOff>1190625</xdr:colOff>
      <xdr:row>28</xdr:row>
      <xdr:rowOff>23813</xdr:rowOff>
    </xdr:from>
    <xdr:ext cx="230187" cy="217418"/>
    <xdr:pic>
      <xdr:nvPicPr>
        <xdr:cNvPr id="6" name="Kép 5">
          <a:extLst>
            <a:ext uri="{FF2B5EF4-FFF2-40B4-BE49-F238E27FC236}">
              <a16:creationId xmlns:a16="http://schemas.microsoft.com/office/drawing/2014/main" id="{E85BEDDA-3D2A-4B28-9E98-5638F5C74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12463463"/>
          <a:ext cx="230187" cy="217418"/>
        </a:xfrm>
        <a:prstGeom prst="rect">
          <a:avLst/>
        </a:prstGeom>
      </xdr:spPr>
    </xdr:pic>
    <xdr:clientData/>
  </xdr:oneCellAnchor>
  <xdr:oneCellAnchor>
    <xdr:from>
      <xdr:col>2</xdr:col>
      <xdr:colOff>1198563</xdr:colOff>
      <xdr:row>26</xdr:row>
      <xdr:rowOff>23813</xdr:rowOff>
    </xdr:from>
    <xdr:ext cx="214312" cy="214312"/>
    <xdr:pic>
      <xdr:nvPicPr>
        <xdr:cNvPr id="7" name="Kép 6">
          <a:extLst>
            <a:ext uri="{FF2B5EF4-FFF2-40B4-BE49-F238E27FC236}">
              <a16:creationId xmlns:a16="http://schemas.microsoft.com/office/drawing/2014/main" id="{7579A2A2-CBE7-472D-8FF3-2AF2D39A1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0663" y="12139613"/>
          <a:ext cx="214312" cy="214312"/>
        </a:xfrm>
        <a:prstGeom prst="rect">
          <a:avLst/>
        </a:prstGeom>
      </xdr:spPr>
    </xdr:pic>
    <xdr:clientData/>
  </xdr:oneCellAnchor>
  <xdr:oneCellAnchor>
    <xdr:from>
      <xdr:col>2</xdr:col>
      <xdr:colOff>882650</xdr:colOff>
      <xdr:row>32</xdr:row>
      <xdr:rowOff>4763</xdr:rowOff>
    </xdr:from>
    <xdr:ext cx="238125" cy="222250"/>
    <xdr:pic>
      <xdr:nvPicPr>
        <xdr:cNvPr id="8" name="Kép 7">
          <a:extLst>
            <a:ext uri="{FF2B5EF4-FFF2-40B4-BE49-F238E27FC236}">
              <a16:creationId xmlns:a16="http://schemas.microsoft.com/office/drawing/2014/main" id="{A731E50C-5F1F-471B-BB0F-D1ACD1D8D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8100" y="4529138"/>
          <a:ext cx="238125" cy="222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2E-5AA5-40A6-B3D4-EC9DBFA82922}">
  <sheetPr>
    <tabColor theme="5" tint="0.59999389629810485"/>
  </sheetPr>
  <dimension ref="A1:J47"/>
  <sheetViews>
    <sheetView tabSelected="1" workbookViewId="0">
      <selection sqref="A1:D2"/>
    </sheetView>
  </sheetViews>
  <sheetFormatPr defaultRowHeight="11.25" x14ac:dyDescent="0.2"/>
  <cols>
    <col min="1" max="1" width="13.140625" style="1" customWidth="1"/>
    <col min="2" max="2" width="11.28515625" style="1" customWidth="1"/>
    <col min="3" max="3" width="31.5703125" style="1" customWidth="1"/>
    <col min="4" max="4" width="9.140625" style="1"/>
    <col min="5" max="8" width="9.85546875" style="1" bestFit="1" customWidth="1"/>
    <col min="9" max="9" width="9.140625" style="1"/>
    <col min="10" max="10" width="11.42578125" style="1" customWidth="1"/>
    <col min="11" max="16384" width="9.140625" style="1"/>
  </cols>
  <sheetData>
    <row r="1" spans="1:10" ht="9.9499999999999993" customHeight="1" x14ac:dyDescent="0.2">
      <c r="A1" s="265" t="s">
        <v>405</v>
      </c>
      <c r="B1" s="266"/>
      <c r="C1" s="266"/>
      <c r="D1" s="267"/>
      <c r="E1" s="261" t="s">
        <v>135</v>
      </c>
      <c r="F1" s="262"/>
      <c r="G1" s="261" t="s">
        <v>136</v>
      </c>
      <c r="H1" s="262"/>
    </row>
    <row r="2" spans="1:10" ht="12" customHeight="1" thickBot="1" x14ac:dyDescent="0.25">
      <c r="A2" s="268"/>
      <c r="B2" s="269"/>
      <c r="C2" s="269"/>
      <c r="D2" s="270"/>
      <c r="E2" s="263"/>
      <c r="F2" s="264"/>
      <c r="G2" s="263"/>
      <c r="H2" s="264"/>
    </row>
    <row r="3" spans="1:10" s="295" customFormat="1" ht="18" customHeight="1" thickBot="1" x14ac:dyDescent="0.25">
      <c r="A3" s="33" t="s">
        <v>347</v>
      </c>
      <c r="B3" s="31" t="s">
        <v>346</v>
      </c>
      <c r="C3" s="322" t="s">
        <v>0</v>
      </c>
      <c r="D3" s="33" t="s">
        <v>1</v>
      </c>
      <c r="E3" s="33" t="s">
        <v>23</v>
      </c>
      <c r="F3" s="33" t="s">
        <v>22</v>
      </c>
      <c r="G3" s="33" t="s">
        <v>23</v>
      </c>
      <c r="H3" s="59" t="s">
        <v>22</v>
      </c>
    </row>
    <row r="4" spans="1:10" s="295" customFormat="1" ht="24.95" customHeight="1" x14ac:dyDescent="0.2">
      <c r="A4" s="288" t="s">
        <v>363</v>
      </c>
      <c r="B4" s="289" t="s">
        <v>222</v>
      </c>
      <c r="C4" s="138" t="s">
        <v>344</v>
      </c>
      <c r="D4" s="112" t="s">
        <v>4</v>
      </c>
      <c r="E4" s="98">
        <v>1596</v>
      </c>
      <c r="F4" s="113">
        <f>E4*127%</f>
        <v>2026.92</v>
      </c>
      <c r="G4" s="99">
        <f t="shared" ref="G4:G26" si="0">E4*1.15</f>
        <v>1835.3999999999999</v>
      </c>
      <c r="H4" s="323">
        <f>G4*127%</f>
        <v>2330.9580000000001</v>
      </c>
      <c r="J4" s="324"/>
    </row>
    <row r="5" spans="1:10" s="295" customFormat="1" ht="20.100000000000001" customHeight="1" thickBot="1" x14ac:dyDescent="0.25">
      <c r="A5" s="296" t="s">
        <v>363</v>
      </c>
      <c r="B5" s="121" t="s">
        <v>223</v>
      </c>
      <c r="C5" s="140" t="s">
        <v>345</v>
      </c>
      <c r="D5" s="91" t="s">
        <v>4</v>
      </c>
      <c r="E5" s="28">
        <v>1766</v>
      </c>
      <c r="F5" s="29">
        <f>E5*127%</f>
        <v>2242.8200000000002</v>
      </c>
      <c r="G5" s="30">
        <f t="shared" si="0"/>
        <v>2030.8999999999999</v>
      </c>
      <c r="H5" s="93">
        <f>G5*127%</f>
        <v>2579.2429999999999</v>
      </c>
      <c r="J5" s="324"/>
    </row>
    <row r="6" spans="1:10" ht="18" customHeight="1" x14ac:dyDescent="0.2">
      <c r="A6" s="297" t="s">
        <v>354</v>
      </c>
      <c r="B6" s="299" t="s">
        <v>92</v>
      </c>
      <c r="C6" s="87" t="s">
        <v>292</v>
      </c>
      <c r="D6" s="88" t="s">
        <v>28</v>
      </c>
      <c r="E6" s="22">
        <v>522</v>
      </c>
      <c r="F6" s="89">
        <f>E6*1.27</f>
        <v>662.94</v>
      </c>
      <c r="G6" s="24">
        <f t="shared" si="0"/>
        <v>600.29999999999995</v>
      </c>
      <c r="H6" s="305">
        <f>G6*1.27</f>
        <v>762.38099999999997</v>
      </c>
      <c r="J6" s="324"/>
    </row>
    <row r="7" spans="1:10" s="295" customFormat="1" ht="20.100000000000001" customHeight="1" thickBot="1" x14ac:dyDescent="0.25">
      <c r="A7" s="296" t="s">
        <v>354</v>
      </c>
      <c r="B7" s="121" t="s">
        <v>69</v>
      </c>
      <c r="C7" s="121" t="s">
        <v>292</v>
      </c>
      <c r="D7" s="91" t="s">
        <v>4</v>
      </c>
      <c r="E7" s="28">
        <v>1318</v>
      </c>
      <c r="F7" s="29">
        <f>E7*127%</f>
        <v>1673.8600000000001</v>
      </c>
      <c r="G7" s="30">
        <f t="shared" si="0"/>
        <v>1515.6999999999998</v>
      </c>
      <c r="H7" s="93">
        <f>G7*127%</f>
        <v>1924.9389999999999</v>
      </c>
      <c r="J7" s="324"/>
    </row>
    <row r="8" spans="1:10" ht="18" customHeight="1" x14ac:dyDescent="0.2">
      <c r="A8" s="297" t="s">
        <v>359</v>
      </c>
      <c r="B8" s="299" t="s">
        <v>86</v>
      </c>
      <c r="C8" s="87" t="s">
        <v>226</v>
      </c>
      <c r="D8" s="88" t="s">
        <v>28</v>
      </c>
      <c r="E8" s="22">
        <v>522</v>
      </c>
      <c r="F8" s="89">
        <f>E8*1.27</f>
        <v>662.94</v>
      </c>
      <c r="G8" s="24">
        <f t="shared" si="0"/>
        <v>600.29999999999995</v>
      </c>
      <c r="H8" s="305">
        <f>G8*1.27</f>
        <v>762.38099999999997</v>
      </c>
      <c r="I8" s="295"/>
      <c r="J8" s="324"/>
    </row>
    <row r="9" spans="1:10" s="293" customFormat="1" ht="20.100000000000001" customHeight="1" x14ac:dyDescent="0.2">
      <c r="A9" s="292" t="s">
        <v>359</v>
      </c>
      <c r="B9" s="108" t="s">
        <v>156</v>
      </c>
      <c r="C9" s="108" t="s">
        <v>226</v>
      </c>
      <c r="D9" s="11" t="s">
        <v>3</v>
      </c>
      <c r="E9" s="25">
        <v>749</v>
      </c>
      <c r="F9" s="26">
        <f t="shared" ref="F9:F15" si="1">E9*127%</f>
        <v>951.23</v>
      </c>
      <c r="G9" s="27">
        <f t="shared" si="0"/>
        <v>861.34999999999991</v>
      </c>
      <c r="H9" s="58">
        <f t="shared" ref="H9:H15" si="2">G9*127%</f>
        <v>1093.9144999999999</v>
      </c>
      <c r="I9" s="295"/>
      <c r="J9" s="324"/>
    </row>
    <row r="10" spans="1:10" ht="20.100000000000001" customHeight="1" x14ac:dyDescent="0.2">
      <c r="A10" s="292" t="s">
        <v>359</v>
      </c>
      <c r="B10" s="108" t="s">
        <v>56</v>
      </c>
      <c r="C10" s="108" t="s">
        <v>226</v>
      </c>
      <c r="D10" s="11" t="s">
        <v>4</v>
      </c>
      <c r="E10" s="25">
        <v>1081</v>
      </c>
      <c r="F10" s="26">
        <f t="shared" si="1"/>
        <v>1372.8700000000001</v>
      </c>
      <c r="G10" s="27">
        <f t="shared" si="0"/>
        <v>1243.1499999999999</v>
      </c>
      <c r="H10" s="58">
        <f t="shared" si="2"/>
        <v>1578.8004999999998</v>
      </c>
      <c r="I10" s="295"/>
      <c r="J10" s="324"/>
    </row>
    <row r="11" spans="1:10" ht="18" customHeight="1" x14ac:dyDescent="0.2">
      <c r="A11" s="292" t="s">
        <v>359</v>
      </c>
      <c r="B11" s="136" t="s">
        <v>73</v>
      </c>
      <c r="C11" s="136" t="s">
        <v>226</v>
      </c>
      <c r="D11" s="11" t="s">
        <v>31</v>
      </c>
      <c r="E11" s="25">
        <v>1473</v>
      </c>
      <c r="F11" s="26">
        <f t="shared" si="1"/>
        <v>1870.71</v>
      </c>
      <c r="G11" s="27">
        <f t="shared" si="0"/>
        <v>1693.9499999999998</v>
      </c>
      <c r="H11" s="58">
        <f t="shared" si="2"/>
        <v>2151.3164999999999</v>
      </c>
      <c r="I11" s="295"/>
      <c r="J11" s="324"/>
    </row>
    <row r="12" spans="1:10" ht="20.100000000000001" customHeight="1" x14ac:dyDescent="0.2">
      <c r="A12" s="292" t="s">
        <v>359</v>
      </c>
      <c r="B12" s="108" t="s">
        <v>207</v>
      </c>
      <c r="C12" s="108" t="s">
        <v>227</v>
      </c>
      <c r="D12" s="11" t="s">
        <v>6</v>
      </c>
      <c r="E12" s="25">
        <v>6933</v>
      </c>
      <c r="F12" s="26">
        <f t="shared" si="1"/>
        <v>8804.91</v>
      </c>
      <c r="G12" s="27">
        <f t="shared" si="0"/>
        <v>7972.95</v>
      </c>
      <c r="H12" s="58">
        <f t="shared" si="2"/>
        <v>10125.646500000001</v>
      </c>
      <c r="I12" s="295"/>
      <c r="J12" s="324"/>
    </row>
    <row r="13" spans="1:10" ht="20.100000000000001" customHeight="1" x14ac:dyDescent="0.2">
      <c r="A13" s="292" t="s">
        <v>359</v>
      </c>
      <c r="B13" s="108" t="s">
        <v>228</v>
      </c>
      <c r="C13" s="108" t="s">
        <v>227</v>
      </c>
      <c r="D13" s="11" t="s">
        <v>19</v>
      </c>
      <c r="E13" s="25">
        <v>11106</v>
      </c>
      <c r="F13" s="26">
        <f t="shared" si="1"/>
        <v>14104.62</v>
      </c>
      <c r="G13" s="27">
        <f t="shared" si="0"/>
        <v>12771.9</v>
      </c>
      <c r="H13" s="58">
        <f t="shared" si="2"/>
        <v>16220.313</v>
      </c>
      <c r="I13" s="295"/>
      <c r="J13" s="324"/>
    </row>
    <row r="14" spans="1:10" ht="20.100000000000001" customHeight="1" x14ac:dyDescent="0.2">
      <c r="A14" s="292" t="s">
        <v>359</v>
      </c>
      <c r="B14" s="108" t="s">
        <v>259</v>
      </c>
      <c r="C14" s="108" t="s">
        <v>227</v>
      </c>
      <c r="D14" s="11" t="s">
        <v>20</v>
      </c>
      <c r="E14" s="25">
        <v>30876</v>
      </c>
      <c r="F14" s="26">
        <f t="shared" si="1"/>
        <v>39212.520000000004</v>
      </c>
      <c r="G14" s="27">
        <f t="shared" si="0"/>
        <v>35507.399999999994</v>
      </c>
      <c r="H14" s="58">
        <f t="shared" si="2"/>
        <v>45094.397999999994</v>
      </c>
      <c r="I14" s="295"/>
      <c r="J14" s="324"/>
    </row>
    <row r="15" spans="1:10" ht="20.100000000000001" customHeight="1" thickBot="1" x14ac:dyDescent="0.25">
      <c r="A15" s="296" t="s">
        <v>359</v>
      </c>
      <c r="B15" s="121" t="s">
        <v>229</v>
      </c>
      <c r="C15" s="121" t="s">
        <v>227</v>
      </c>
      <c r="D15" s="91" t="s">
        <v>13</v>
      </c>
      <c r="E15" s="28">
        <v>320359</v>
      </c>
      <c r="F15" s="29">
        <f t="shared" si="1"/>
        <v>406855.93</v>
      </c>
      <c r="G15" s="30">
        <f t="shared" si="0"/>
        <v>368412.85</v>
      </c>
      <c r="H15" s="93">
        <f t="shared" si="2"/>
        <v>467884.31949999998</v>
      </c>
      <c r="I15" s="295"/>
      <c r="J15" s="324"/>
    </row>
    <row r="16" spans="1:10" ht="18" customHeight="1" x14ac:dyDescent="0.2">
      <c r="A16" s="288" t="s">
        <v>362</v>
      </c>
      <c r="B16" s="289" t="s">
        <v>85</v>
      </c>
      <c r="C16" s="111" t="s">
        <v>230</v>
      </c>
      <c r="D16" s="112" t="s">
        <v>28</v>
      </c>
      <c r="E16" s="98">
        <v>522</v>
      </c>
      <c r="F16" s="134">
        <f>E16*1.27</f>
        <v>662.94</v>
      </c>
      <c r="G16" s="99">
        <f t="shared" si="0"/>
        <v>600.29999999999995</v>
      </c>
      <c r="H16" s="163">
        <f>G16*1.27</f>
        <v>762.38099999999997</v>
      </c>
      <c r="J16" s="324"/>
    </row>
    <row r="17" spans="1:10" s="295" customFormat="1" ht="20.100000000000001" customHeight="1" thickBot="1" x14ac:dyDescent="0.25">
      <c r="A17" s="296" t="s">
        <v>368</v>
      </c>
      <c r="B17" s="121" t="s">
        <v>59</v>
      </c>
      <c r="C17" s="121" t="s">
        <v>230</v>
      </c>
      <c r="D17" s="91" t="s">
        <v>4</v>
      </c>
      <c r="E17" s="28">
        <v>1097</v>
      </c>
      <c r="F17" s="29">
        <f>E17*127%</f>
        <v>1393.19</v>
      </c>
      <c r="G17" s="30">
        <f t="shared" si="0"/>
        <v>1261.55</v>
      </c>
      <c r="H17" s="93">
        <f>G17*127%</f>
        <v>1602.1685</v>
      </c>
      <c r="J17" s="324"/>
    </row>
    <row r="18" spans="1:10" s="293" customFormat="1" ht="20.100000000000001" customHeight="1" thickBot="1" x14ac:dyDescent="0.25">
      <c r="A18" s="302" t="s">
        <v>348</v>
      </c>
      <c r="B18" s="303" t="s">
        <v>34</v>
      </c>
      <c r="C18" s="124" t="s">
        <v>337</v>
      </c>
      <c r="D18" s="125" t="s">
        <v>5</v>
      </c>
      <c r="E18" s="126">
        <v>946</v>
      </c>
      <c r="F18" s="127">
        <f>E18*127%</f>
        <v>1201.42</v>
      </c>
      <c r="G18" s="128">
        <f t="shared" si="0"/>
        <v>1087.8999999999999</v>
      </c>
      <c r="H18" s="304">
        <f>G18*127%</f>
        <v>1381.6329999999998</v>
      </c>
      <c r="J18" s="324"/>
    </row>
    <row r="19" spans="1:10" s="293" customFormat="1" ht="20.100000000000001" customHeight="1" thickBot="1" x14ac:dyDescent="0.25">
      <c r="A19" s="325" t="s">
        <v>353</v>
      </c>
      <c r="B19" s="250" t="s">
        <v>35</v>
      </c>
      <c r="C19" s="250" t="s">
        <v>349</v>
      </c>
      <c r="D19" s="226" t="s">
        <v>5</v>
      </c>
      <c r="E19" s="227">
        <v>805</v>
      </c>
      <c r="F19" s="227">
        <f>E19*127%</f>
        <v>1022.35</v>
      </c>
      <c r="G19" s="227">
        <f t="shared" si="0"/>
        <v>925.74999999999989</v>
      </c>
      <c r="H19" s="326">
        <f>G19*127%</f>
        <v>1175.7024999999999</v>
      </c>
      <c r="J19" s="324"/>
    </row>
    <row r="20" spans="1:10" s="293" customFormat="1" ht="20.100000000000001" customHeight="1" thickBot="1" x14ac:dyDescent="0.25">
      <c r="A20" s="302" t="s">
        <v>358</v>
      </c>
      <c r="B20" s="303" t="s">
        <v>41</v>
      </c>
      <c r="C20" s="124" t="s">
        <v>12</v>
      </c>
      <c r="D20" s="125" t="s">
        <v>13</v>
      </c>
      <c r="E20" s="126">
        <v>31232</v>
      </c>
      <c r="F20" s="127">
        <f>E20*127%</f>
        <v>39664.639999999999</v>
      </c>
      <c r="G20" s="128">
        <f t="shared" si="0"/>
        <v>35916.799999999996</v>
      </c>
      <c r="H20" s="304">
        <f>G20*127%</f>
        <v>45614.335999999996</v>
      </c>
      <c r="J20" s="324"/>
    </row>
    <row r="21" spans="1:10" s="328" customFormat="1" ht="28.5" customHeight="1" x14ac:dyDescent="0.2">
      <c r="A21" s="297" t="s">
        <v>365</v>
      </c>
      <c r="B21" s="327" t="s">
        <v>155</v>
      </c>
      <c r="C21" s="142" t="s">
        <v>280</v>
      </c>
      <c r="D21" s="143" t="s">
        <v>28</v>
      </c>
      <c r="E21" s="22">
        <v>580</v>
      </c>
      <c r="F21" s="89">
        <f>E21*1.27</f>
        <v>736.6</v>
      </c>
      <c r="G21" s="24">
        <f t="shared" si="0"/>
        <v>667</v>
      </c>
      <c r="H21" s="305">
        <f>G21*1.27</f>
        <v>847.09</v>
      </c>
      <c r="J21" s="324"/>
    </row>
    <row r="22" spans="1:10" s="328" customFormat="1" ht="28.5" customHeight="1" thickBot="1" x14ac:dyDescent="0.25">
      <c r="A22" s="296" t="s">
        <v>365</v>
      </c>
      <c r="B22" s="329" t="s">
        <v>214</v>
      </c>
      <c r="C22" s="144" t="s">
        <v>279</v>
      </c>
      <c r="D22" s="145" t="s">
        <v>28</v>
      </c>
      <c r="E22" s="28">
        <v>580</v>
      </c>
      <c r="F22" s="92">
        <f>E22*1.27</f>
        <v>736.6</v>
      </c>
      <c r="G22" s="30">
        <f t="shared" si="0"/>
        <v>667</v>
      </c>
      <c r="H22" s="330">
        <f>G22*1.27</f>
        <v>847.09</v>
      </c>
      <c r="J22" s="324"/>
    </row>
    <row r="23" spans="1:10" s="295" customFormat="1" ht="20.100000000000001" customHeight="1" thickBot="1" x14ac:dyDescent="0.25">
      <c r="A23" s="331" t="s">
        <v>354</v>
      </c>
      <c r="B23" s="332" t="s">
        <v>68</v>
      </c>
      <c r="C23" s="129" t="s">
        <v>291</v>
      </c>
      <c r="D23" s="130" t="s">
        <v>4</v>
      </c>
      <c r="E23" s="131">
        <v>1244</v>
      </c>
      <c r="F23" s="132">
        <f>E23*127%</f>
        <v>1579.88</v>
      </c>
      <c r="G23" s="133">
        <f t="shared" si="0"/>
        <v>1430.6</v>
      </c>
      <c r="H23" s="333">
        <f>G23*127%</f>
        <v>1816.8619999999999</v>
      </c>
      <c r="J23" s="324"/>
    </row>
    <row r="24" spans="1:10" ht="36" customHeight="1" x14ac:dyDescent="0.2">
      <c r="A24" s="297" t="s">
        <v>356</v>
      </c>
      <c r="B24" s="299" t="s">
        <v>91</v>
      </c>
      <c r="C24" s="146" t="s">
        <v>335</v>
      </c>
      <c r="D24" s="88" t="s">
        <v>28</v>
      </c>
      <c r="E24" s="22">
        <v>522</v>
      </c>
      <c r="F24" s="89">
        <f>E24*1.27</f>
        <v>662.94</v>
      </c>
      <c r="G24" s="24">
        <f t="shared" si="0"/>
        <v>600.29999999999995</v>
      </c>
      <c r="H24" s="305">
        <f>G24*1.27</f>
        <v>762.38099999999997</v>
      </c>
      <c r="J24" s="324"/>
    </row>
    <row r="25" spans="1:10" s="295" customFormat="1" ht="30" customHeight="1" x14ac:dyDescent="0.2">
      <c r="A25" s="292" t="s">
        <v>356</v>
      </c>
      <c r="B25" s="108" t="s">
        <v>133</v>
      </c>
      <c r="C25" s="56" t="s">
        <v>433</v>
      </c>
      <c r="D25" s="11" t="s">
        <v>4</v>
      </c>
      <c r="E25" s="25">
        <v>1037</v>
      </c>
      <c r="F25" s="26">
        <f>E25*127%</f>
        <v>1316.99</v>
      </c>
      <c r="G25" s="27">
        <f t="shared" si="0"/>
        <v>1192.55</v>
      </c>
      <c r="H25" s="58">
        <f>G25*127%</f>
        <v>1514.5384999999999</v>
      </c>
      <c r="J25" s="324"/>
    </row>
    <row r="26" spans="1:10" s="295" customFormat="1" ht="20.100000000000001" customHeight="1" x14ac:dyDescent="0.2">
      <c r="A26" s="292" t="s">
        <v>356</v>
      </c>
      <c r="B26" s="108"/>
      <c r="C26" s="56" t="s">
        <v>277</v>
      </c>
      <c r="D26" s="11" t="s">
        <v>4</v>
      </c>
      <c r="E26" s="25">
        <v>1170</v>
      </c>
      <c r="F26" s="26">
        <f>E26*127%</f>
        <v>1485.9</v>
      </c>
      <c r="G26" s="27">
        <f t="shared" si="0"/>
        <v>1345.5</v>
      </c>
      <c r="H26" s="58">
        <f>G26*127%</f>
        <v>1708.7850000000001</v>
      </c>
      <c r="J26" s="324"/>
    </row>
    <row r="27" spans="1:10" s="295" customFormat="1" ht="20.100000000000001" customHeight="1" x14ac:dyDescent="0.2">
      <c r="A27" s="292" t="s">
        <v>356</v>
      </c>
      <c r="B27" s="108" t="s">
        <v>177</v>
      </c>
      <c r="C27" s="119" t="s">
        <v>184</v>
      </c>
      <c r="D27" s="11"/>
      <c r="E27" s="25"/>
      <c r="F27" s="26"/>
      <c r="G27" s="27"/>
      <c r="H27" s="58"/>
      <c r="J27" s="324"/>
    </row>
    <row r="28" spans="1:10" s="295" customFormat="1" ht="20.100000000000001" customHeight="1" x14ac:dyDescent="0.2">
      <c r="A28" s="292" t="s">
        <v>356</v>
      </c>
      <c r="B28" s="108" t="s">
        <v>178</v>
      </c>
      <c r="C28" s="119" t="s">
        <v>278</v>
      </c>
      <c r="D28" s="11"/>
      <c r="E28" s="25"/>
      <c r="F28" s="26"/>
      <c r="G28" s="27"/>
      <c r="H28" s="58"/>
      <c r="J28" s="324"/>
    </row>
    <row r="29" spans="1:10" s="295" customFormat="1" ht="20.100000000000001" customHeight="1" x14ac:dyDescent="0.2">
      <c r="A29" s="292" t="s">
        <v>356</v>
      </c>
      <c r="B29" s="108" t="s">
        <v>179</v>
      </c>
      <c r="C29" s="119" t="s">
        <v>185</v>
      </c>
      <c r="D29" s="11"/>
      <c r="E29" s="25"/>
      <c r="F29" s="26"/>
      <c r="G29" s="27"/>
      <c r="H29" s="58"/>
      <c r="J29" s="324"/>
    </row>
    <row r="30" spans="1:10" s="295" customFormat="1" ht="20.100000000000001" customHeight="1" x14ac:dyDescent="0.2">
      <c r="A30" s="292" t="s">
        <v>356</v>
      </c>
      <c r="B30" s="108"/>
      <c r="C30" s="56" t="s">
        <v>408</v>
      </c>
      <c r="D30" s="11" t="s">
        <v>4</v>
      </c>
      <c r="E30" s="25">
        <v>1170</v>
      </c>
      <c r="F30" s="26">
        <f>E30*127%</f>
        <v>1485.9</v>
      </c>
      <c r="G30" s="27">
        <f>E30*1.15</f>
        <v>1345.5</v>
      </c>
      <c r="H30" s="58">
        <f>G30*127%</f>
        <v>1708.7850000000001</v>
      </c>
      <c r="J30" s="324"/>
    </row>
    <row r="31" spans="1:10" s="295" customFormat="1" ht="20.100000000000001" customHeight="1" x14ac:dyDescent="0.2">
      <c r="A31" s="292" t="s">
        <v>356</v>
      </c>
      <c r="B31" s="108" t="s">
        <v>180</v>
      </c>
      <c r="C31" s="119" t="s">
        <v>183</v>
      </c>
      <c r="D31" s="11"/>
      <c r="E31" s="25"/>
      <c r="F31" s="26"/>
      <c r="G31" s="27"/>
      <c r="H31" s="58"/>
      <c r="J31" s="324"/>
    </row>
    <row r="32" spans="1:10" s="295" customFormat="1" ht="20.100000000000001" customHeight="1" x14ac:dyDescent="0.2">
      <c r="A32" s="292" t="s">
        <v>356</v>
      </c>
      <c r="B32" s="108" t="s">
        <v>181</v>
      </c>
      <c r="C32" s="119" t="s">
        <v>187</v>
      </c>
      <c r="D32" s="11"/>
      <c r="E32" s="25"/>
      <c r="F32" s="26"/>
      <c r="G32" s="27"/>
      <c r="H32" s="58"/>
      <c r="J32" s="324"/>
    </row>
    <row r="33" spans="1:10" s="295" customFormat="1" ht="20.100000000000001" customHeight="1" x14ac:dyDescent="0.2">
      <c r="A33" s="292" t="s">
        <v>356</v>
      </c>
      <c r="B33" s="108" t="s">
        <v>182</v>
      </c>
      <c r="C33" s="119" t="s">
        <v>186</v>
      </c>
      <c r="D33" s="11"/>
      <c r="E33" s="25"/>
      <c r="F33" s="26"/>
      <c r="G33" s="27"/>
      <c r="H33" s="58"/>
      <c r="J33" s="324"/>
    </row>
    <row r="34" spans="1:10" ht="18" customHeight="1" x14ac:dyDescent="0.2">
      <c r="A34" s="292" t="s">
        <v>356</v>
      </c>
      <c r="B34" s="136" t="s">
        <v>71</v>
      </c>
      <c r="C34" s="136" t="s">
        <v>334</v>
      </c>
      <c r="D34" s="11" t="s">
        <v>31</v>
      </c>
      <c r="E34" s="25">
        <v>1390</v>
      </c>
      <c r="F34" s="26">
        <f>E34*127%</f>
        <v>1765.3</v>
      </c>
      <c r="G34" s="27">
        <f t="shared" ref="G34:G43" si="3">E34*1.15</f>
        <v>1598.4999999999998</v>
      </c>
      <c r="H34" s="58">
        <f>G34*127%</f>
        <v>2030.0949999999998</v>
      </c>
      <c r="J34" s="324"/>
    </row>
    <row r="35" spans="1:10" ht="20.100000000000001" customHeight="1" thickBot="1" x14ac:dyDescent="0.25">
      <c r="A35" s="296" t="s">
        <v>356</v>
      </c>
      <c r="B35" s="121" t="s">
        <v>215</v>
      </c>
      <c r="C35" s="121" t="s">
        <v>282</v>
      </c>
      <c r="D35" s="91" t="s">
        <v>6</v>
      </c>
      <c r="E35" s="28">
        <v>6958</v>
      </c>
      <c r="F35" s="29">
        <f>E35*127%</f>
        <v>8836.66</v>
      </c>
      <c r="G35" s="30">
        <f t="shared" si="3"/>
        <v>8001.7</v>
      </c>
      <c r="H35" s="93">
        <f>G35*127%</f>
        <v>10162.159</v>
      </c>
      <c r="J35" s="324"/>
    </row>
    <row r="36" spans="1:10" ht="18" customHeight="1" x14ac:dyDescent="0.2">
      <c r="A36" s="297" t="s">
        <v>356</v>
      </c>
      <c r="B36" s="299" t="s">
        <v>84</v>
      </c>
      <c r="C36" s="249" t="s">
        <v>224</v>
      </c>
      <c r="D36" s="88" t="s">
        <v>28</v>
      </c>
      <c r="E36" s="22">
        <v>549</v>
      </c>
      <c r="F36" s="89">
        <f>E36*1.27</f>
        <v>697.23</v>
      </c>
      <c r="G36" s="24">
        <f t="shared" si="3"/>
        <v>631.34999999999991</v>
      </c>
      <c r="H36" s="305">
        <f>G36*1.27</f>
        <v>801.81449999999984</v>
      </c>
      <c r="I36" s="306"/>
      <c r="J36" s="324"/>
    </row>
    <row r="37" spans="1:10" s="293" customFormat="1" ht="20.100000000000001" customHeight="1" x14ac:dyDescent="0.2">
      <c r="A37" s="292" t="s">
        <v>356</v>
      </c>
      <c r="B37" s="108" t="s">
        <v>32</v>
      </c>
      <c r="C37" s="251" t="s">
        <v>224</v>
      </c>
      <c r="D37" s="11" t="s">
        <v>2</v>
      </c>
      <c r="E37" s="25">
        <v>638</v>
      </c>
      <c r="F37" s="26">
        <f t="shared" ref="F37:F43" si="4">E37*127%</f>
        <v>810.26</v>
      </c>
      <c r="G37" s="27">
        <f t="shared" si="3"/>
        <v>733.69999999999993</v>
      </c>
      <c r="H37" s="58">
        <f t="shared" ref="H37:H43" si="5">G37*127%</f>
        <v>931.79899999999998</v>
      </c>
      <c r="I37" s="306"/>
      <c r="J37" s="324"/>
    </row>
    <row r="38" spans="1:10" s="293" customFormat="1" ht="20.100000000000001" customHeight="1" x14ac:dyDescent="0.2">
      <c r="A38" s="292" t="s">
        <v>356</v>
      </c>
      <c r="B38" s="108" t="s">
        <v>33</v>
      </c>
      <c r="C38" s="251" t="s">
        <v>224</v>
      </c>
      <c r="D38" s="11" t="s">
        <v>3</v>
      </c>
      <c r="E38" s="25">
        <v>744</v>
      </c>
      <c r="F38" s="26">
        <f t="shared" si="4"/>
        <v>944.88</v>
      </c>
      <c r="G38" s="27">
        <f t="shared" si="3"/>
        <v>855.59999999999991</v>
      </c>
      <c r="H38" s="58">
        <f t="shared" si="5"/>
        <v>1086.6119999999999</v>
      </c>
      <c r="I38" s="306"/>
      <c r="J38" s="324"/>
    </row>
    <row r="39" spans="1:10" s="295" customFormat="1" ht="20.100000000000001" customHeight="1" x14ac:dyDescent="0.2">
      <c r="A39" s="292" t="s">
        <v>356</v>
      </c>
      <c r="B39" s="108" t="s">
        <v>55</v>
      </c>
      <c r="C39" s="251" t="s">
        <v>224</v>
      </c>
      <c r="D39" s="11" t="s">
        <v>4</v>
      </c>
      <c r="E39" s="25">
        <v>1090</v>
      </c>
      <c r="F39" s="26">
        <f t="shared" si="4"/>
        <v>1384.3</v>
      </c>
      <c r="G39" s="27">
        <f t="shared" si="3"/>
        <v>1253.5</v>
      </c>
      <c r="H39" s="58">
        <f t="shared" si="5"/>
        <v>1591.9449999999999</v>
      </c>
      <c r="I39" s="306"/>
      <c r="J39" s="324"/>
    </row>
    <row r="40" spans="1:10" s="295" customFormat="1" ht="18" customHeight="1" x14ac:dyDescent="0.2">
      <c r="A40" s="292" t="s">
        <v>356</v>
      </c>
      <c r="B40" s="108" t="s">
        <v>163</v>
      </c>
      <c r="C40" s="251" t="s">
        <v>225</v>
      </c>
      <c r="D40" s="11" t="s">
        <v>4</v>
      </c>
      <c r="E40" s="25">
        <v>1277</v>
      </c>
      <c r="F40" s="26">
        <f t="shared" si="4"/>
        <v>1621.79</v>
      </c>
      <c r="G40" s="27">
        <f t="shared" si="3"/>
        <v>1468.55</v>
      </c>
      <c r="H40" s="58">
        <f t="shared" si="5"/>
        <v>1865.0584999999999</v>
      </c>
      <c r="I40" s="306"/>
      <c r="J40" s="324"/>
    </row>
    <row r="41" spans="1:10" ht="18" customHeight="1" x14ac:dyDescent="0.2">
      <c r="A41" s="292" t="s">
        <v>356</v>
      </c>
      <c r="B41" s="136" t="s">
        <v>72</v>
      </c>
      <c r="C41" s="252" t="s">
        <v>224</v>
      </c>
      <c r="D41" s="11" t="s">
        <v>31</v>
      </c>
      <c r="E41" s="25">
        <v>1584</v>
      </c>
      <c r="F41" s="26">
        <f t="shared" si="4"/>
        <v>2011.68</v>
      </c>
      <c r="G41" s="27">
        <f t="shared" si="3"/>
        <v>1821.6</v>
      </c>
      <c r="H41" s="58">
        <f t="shared" si="5"/>
        <v>2313.4319999999998</v>
      </c>
      <c r="I41" s="306"/>
      <c r="J41" s="324"/>
    </row>
    <row r="42" spans="1:10" ht="20.100000000000001" customHeight="1" x14ac:dyDescent="0.2">
      <c r="A42" s="292" t="s">
        <v>356</v>
      </c>
      <c r="B42" s="108" t="s">
        <v>196</v>
      </c>
      <c r="C42" s="251" t="s">
        <v>138</v>
      </c>
      <c r="D42" s="11" t="s">
        <v>16</v>
      </c>
      <c r="E42" s="25">
        <v>9781</v>
      </c>
      <c r="F42" s="26">
        <f t="shared" si="4"/>
        <v>12421.87</v>
      </c>
      <c r="G42" s="27">
        <f t="shared" si="3"/>
        <v>11248.15</v>
      </c>
      <c r="H42" s="58">
        <f t="shared" si="5"/>
        <v>14285.1505</v>
      </c>
      <c r="I42" s="306"/>
      <c r="J42" s="324"/>
    </row>
    <row r="43" spans="1:10" ht="20.100000000000001" customHeight="1" thickBot="1" x14ac:dyDescent="0.25">
      <c r="A43" s="296" t="s">
        <v>356</v>
      </c>
      <c r="B43" s="121" t="s">
        <v>195</v>
      </c>
      <c r="C43" s="253" t="s">
        <v>138</v>
      </c>
      <c r="D43" s="91" t="s">
        <v>6</v>
      </c>
      <c r="E43" s="28">
        <v>48300</v>
      </c>
      <c r="F43" s="29">
        <f t="shared" si="4"/>
        <v>61341</v>
      </c>
      <c r="G43" s="30">
        <f t="shared" si="3"/>
        <v>55544.999999999993</v>
      </c>
      <c r="H43" s="93">
        <f t="shared" si="5"/>
        <v>70542.149999999994</v>
      </c>
      <c r="I43" s="306"/>
      <c r="J43" s="324"/>
    </row>
    <row r="44" spans="1:10" ht="20.100000000000001" customHeight="1" thickBot="1" x14ac:dyDescent="0.25">
      <c r="A44" s="334" t="s">
        <v>434</v>
      </c>
      <c r="B44" s="148"/>
      <c r="C44" s="148"/>
      <c r="D44" s="117"/>
      <c r="E44" s="135"/>
      <c r="F44" s="135"/>
      <c r="G44" s="135"/>
      <c r="H44" s="118"/>
    </row>
    <row r="45" spans="1:10" x14ac:dyDescent="0.2">
      <c r="A45" s="313" t="s">
        <v>431</v>
      </c>
      <c r="B45" s="314"/>
      <c r="C45" s="314"/>
      <c r="D45" s="314"/>
      <c r="E45" s="314"/>
      <c r="F45" s="314"/>
      <c r="G45" s="315"/>
    </row>
    <row r="46" spans="1:10" ht="15" customHeight="1" x14ac:dyDescent="0.2">
      <c r="A46" s="316" t="s">
        <v>432</v>
      </c>
      <c r="B46" s="317"/>
      <c r="C46" s="317"/>
      <c r="D46" s="317"/>
      <c r="E46" s="317"/>
      <c r="F46" s="317"/>
      <c r="G46" s="318"/>
    </row>
    <row r="47" spans="1:10" ht="12" thickBot="1" x14ac:dyDescent="0.25">
      <c r="A47" s="319" t="s">
        <v>216</v>
      </c>
      <c r="B47" s="320"/>
      <c r="C47" s="320"/>
      <c r="D47" s="320"/>
      <c r="E47" s="320"/>
      <c r="F47" s="320"/>
      <c r="G47" s="321"/>
    </row>
  </sheetData>
  <mergeCells count="3">
    <mergeCell ref="E1:F2"/>
    <mergeCell ref="G1:H2"/>
    <mergeCell ref="A1:D2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BD926-90AF-49E2-B766-0DCA2073F83E}">
  <sheetPr>
    <tabColor theme="3" tint="0.59999389629810485"/>
  </sheetPr>
  <dimension ref="A1:J28"/>
  <sheetViews>
    <sheetView workbookViewId="0">
      <selection sqref="A1:D2"/>
    </sheetView>
  </sheetViews>
  <sheetFormatPr defaultRowHeight="11.25" x14ac:dyDescent="0.2"/>
  <cols>
    <col min="1" max="1" width="13.140625" style="1" customWidth="1"/>
    <col min="2" max="2" width="12.28515625" style="1" customWidth="1"/>
    <col min="3" max="3" width="34.85546875" style="1" customWidth="1"/>
    <col min="4" max="4" width="9.140625" style="1"/>
    <col min="5" max="8" width="9.85546875" style="1" bestFit="1" customWidth="1"/>
    <col min="9" max="9" width="9.140625" style="1"/>
    <col min="10" max="10" width="17.28515625" style="1" customWidth="1"/>
    <col min="11" max="16384" width="9.140625" style="1"/>
  </cols>
  <sheetData>
    <row r="1" spans="1:10" x14ac:dyDescent="0.2">
      <c r="A1" s="271" t="s">
        <v>406</v>
      </c>
      <c r="B1" s="272"/>
      <c r="C1" s="272"/>
      <c r="D1" s="273"/>
      <c r="E1" s="261" t="s">
        <v>135</v>
      </c>
      <c r="F1" s="262"/>
      <c r="G1" s="261" t="s">
        <v>136</v>
      </c>
      <c r="H1" s="262"/>
    </row>
    <row r="2" spans="1:10" ht="12" thickBot="1" x14ac:dyDescent="0.25">
      <c r="A2" s="274"/>
      <c r="B2" s="275"/>
      <c r="C2" s="275"/>
      <c r="D2" s="276"/>
      <c r="E2" s="277"/>
      <c r="F2" s="278"/>
      <c r="G2" s="277"/>
      <c r="H2" s="278"/>
    </row>
    <row r="3" spans="1:10" ht="21" customHeight="1" thickBot="1" x14ac:dyDescent="0.25">
      <c r="A3" s="31" t="s">
        <v>347</v>
      </c>
      <c r="B3" s="31" t="s">
        <v>346</v>
      </c>
      <c r="C3" s="335" t="s">
        <v>0</v>
      </c>
      <c r="D3" s="31" t="s">
        <v>1</v>
      </c>
      <c r="E3" s="31" t="s">
        <v>23</v>
      </c>
      <c r="F3" s="31" t="s">
        <v>22</v>
      </c>
      <c r="G3" s="31" t="s">
        <v>23</v>
      </c>
      <c r="H3" s="32" t="s">
        <v>22</v>
      </c>
    </row>
    <row r="4" spans="1:10" ht="18" customHeight="1" thickBot="1" x14ac:dyDescent="0.25">
      <c r="A4" s="302" t="s">
        <v>350</v>
      </c>
      <c r="B4" s="303" t="s">
        <v>146</v>
      </c>
      <c r="C4" s="124" t="s">
        <v>260</v>
      </c>
      <c r="D4" s="125" t="s">
        <v>3</v>
      </c>
      <c r="E4" s="126">
        <v>955</v>
      </c>
      <c r="F4" s="127">
        <f t="shared" ref="F4:F10" si="0">E4*127%</f>
        <v>1212.8499999999999</v>
      </c>
      <c r="G4" s="128">
        <f t="shared" ref="G4:G25" si="1">E4*1.15</f>
        <v>1098.25</v>
      </c>
      <c r="H4" s="304">
        <f t="shared" ref="H4:H10" si="2">G4*127%</f>
        <v>1394.7774999999999</v>
      </c>
      <c r="J4" s="336"/>
    </row>
    <row r="5" spans="1:10" ht="18" customHeight="1" x14ac:dyDescent="0.2">
      <c r="A5" s="310" t="s">
        <v>367</v>
      </c>
      <c r="B5" s="254" t="s">
        <v>46</v>
      </c>
      <c r="C5" s="254" t="s">
        <v>239</v>
      </c>
      <c r="D5" s="202" t="s">
        <v>5</v>
      </c>
      <c r="E5" s="203">
        <v>690</v>
      </c>
      <c r="F5" s="203">
        <f t="shared" si="0"/>
        <v>876.30000000000007</v>
      </c>
      <c r="G5" s="203">
        <f t="shared" si="1"/>
        <v>793.49999999999989</v>
      </c>
      <c r="H5" s="311">
        <f t="shared" si="2"/>
        <v>1007.7449999999999</v>
      </c>
      <c r="J5" s="336"/>
    </row>
    <row r="6" spans="1:10" ht="18" customHeight="1" x14ac:dyDescent="0.2">
      <c r="A6" s="292" t="s">
        <v>367</v>
      </c>
      <c r="B6" s="108" t="s">
        <v>425</v>
      </c>
      <c r="C6" s="108" t="s">
        <v>239</v>
      </c>
      <c r="D6" s="11" t="s">
        <v>16</v>
      </c>
      <c r="E6" s="25">
        <v>1411</v>
      </c>
      <c r="F6" s="26">
        <f t="shared" si="0"/>
        <v>1791.97</v>
      </c>
      <c r="G6" s="27">
        <f t="shared" si="1"/>
        <v>1622.6499999999999</v>
      </c>
      <c r="H6" s="58">
        <f t="shared" si="2"/>
        <v>2060.7655</v>
      </c>
      <c r="J6" s="336"/>
    </row>
    <row r="7" spans="1:10" ht="18" customHeight="1" x14ac:dyDescent="0.2">
      <c r="A7" s="292" t="s">
        <v>367</v>
      </c>
      <c r="B7" s="108" t="s">
        <v>47</v>
      </c>
      <c r="C7" s="108" t="s">
        <v>239</v>
      </c>
      <c r="D7" s="11" t="s">
        <v>6</v>
      </c>
      <c r="E7" s="25">
        <v>5481</v>
      </c>
      <c r="F7" s="26">
        <f t="shared" si="0"/>
        <v>6960.87</v>
      </c>
      <c r="G7" s="27">
        <f t="shared" si="1"/>
        <v>6303.15</v>
      </c>
      <c r="H7" s="58">
        <f t="shared" si="2"/>
        <v>8005.0005000000001</v>
      </c>
      <c r="J7" s="336"/>
    </row>
    <row r="8" spans="1:10" ht="18" customHeight="1" x14ac:dyDescent="0.2">
      <c r="A8" s="292" t="s">
        <v>367</v>
      </c>
      <c r="B8" s="108" t="s">
        <v>48</v>
      </c>
      <c r="C8" s="108" t="s">
        <v>239</v>
      </c>
      <c r="D8" s="11" t="s">
        <v>19</v>
      </c>
      <c r="E8" s="25">
        <v>11395</v>
      </c>
      <c r="F8" s="26">
        <f t="shared" si="0"/>
        <v>14471.65</v>
      </c>
      <c r="G8" s="27">
        <f t="shared" si="1"/>
        <v>13104.249999999998</v>
      </c>
      <c r="H8" s="58">
        <f t="shared" si="2"/>
        <v>16642.397499999999</v>
      </c>
      <c r="J8" s="336"/>
    </row>
    <row r="9" spans="1:10" ht="18" customHeight="1" x14ac:dyDescent="0.2">
      <c r="A9" s="292" t="s">
        <v>367</v>
      </c>
      <c r="B9" s="108" t="s">
        <v>49</v>
      </c>
      <c r="C9" s="108" t="s">
        <v>239</v>
      </c>
      <c r="D9" s="11" t="s">
        <v>20</v>
      </c>
      <c r="E9" s="25">
        <v>22044</v>
      </c>
      <c r="F9" s="26">
        <f t="shared" si="0"/>
        <v>27995.88</v>
      </c>
      <c r="G9" s="27">
        <f t="shared" si="1"/>
        <v>25350.6</v>
      </c>
      <c r="H9" s="58">
        <f t="shared" si="2"/>
        <v>32195.261999999999</v>
      </c>
      <c r="J9" s="336"/>
    </row>
    <row r="10" spans="1:10" ht="18" customHeight="1" thickBot="1" x14ac:dyDescent="0.25">
      <c r="A10" s="296" t="s">
        <v>367</v>
      </c>
      <c r="B10" s="121" t="s">
        <v>50</v>
      </c>
      <c r="C10" s="121" t="s">
        <v>239</v>
      </c>
      <c r="D10" s="91" t="s">
        <v>13</v>
      </c>
      <c r="E10" s="28">
        <v>174237</v>
      </c>
      <c r="F10" s="29">
        <f t="shared" si="0"/>
        <v>221280.99</v>
      </c>
      <c r="G10" s="30">
        <f t="shared" si="1"/>
        <v>200372.55</v>
      </c>
      <c r="H10" s="93">
        <f t="shared" si="2"/>
        <v>254473.1385</v>
      </c>
      <c r="J10" s="336"/>
    </row>
    <row r="11" spans="1:10" ht="18" customHeight="1" x14ac:dyDescent="0.2">
      <c r="A11" s="297" t="s">
        <v>361</v>
      </c>
      <c r="B11" s="299" t="s">
        <v>89</v>
      </c>
      <c r="C11" s="87" t="s">
        <v>231</v>
      </c>
      <c r="D11" s="88" t="s">
        <v>28</v>
      </c>
      <c r="E11" s="22">
        <v>509</v>
      </c>
      <c r="F11" s="89">
        <f>E11*1.27</f>
        <v>646.43000000000006</v>
      </c>
      <c r="G11" s="24">
        <f t="shared" si="1"/>
        <v>585.34999999999991</v>
      </c>
      <c r="H11" s="305">
        <f>G11*1.27</f>
        <v>743.39449999999988</v>
      </c>
      <c r="J11" s="336"/>
    </row>
    <row r="12" spans="1:10" ht="18" customHeight="1" x14ac:dyDescent="0.2">
      <c r="A12" s="292" t="s">
        <v>367</v>
      </c>
      <c r="B12" s="108" t="s">
        <v>51</v>
      </c>
      <c r="C12" s="108" t="s">
        <v>231</v>
      </c>
      <c r="D12" s="11" t="s">
        <v>3</v>
      </c>
      <c r="E12" s="25">
        <v>708</v>
      </c>
      <c r="F12" s="26">
        <f>E12*127%</f>
        <v>899.16</v>
      </c>
      <c r="G12" s="27">
        <f t="shared" si="1"/>
        <v>814.19999999999993</v>
      </c>
      <c r="H12" s="58">
        <f>G12*127%</f>
        <v>1034.0339999999999</v>
      </c>
      <c r="J12" s="336"/>
    </row>
    <row r="13" spans="1:10" s="295" customFormat="1" ht="20.100000000000001" customHeight="1" x14ac:dyDescent="0.2">
      <c r="A13" s="292" t="s">
        <v>367</v>
      </c>
      <c r="B13" s="108" t="s">
        <v>232</v>
      </c>
      <c r="C13" s="108" t="s">
        <v>231</v>
      </c>
      <c r="D13" s="11" t="s">
        <v>4</v>
      </c>
      <c r="E13" s="25">
        <v>1064</v>
      </c>
      <c r="F13" s="26">
        <f>E13*127%</f>
        <v>1351.28</v>
      </c>
      <c r="G13" s="27">
        <f t="shared" si="1"/>
        <v>1223.5999999999999</v>
      </c>
      <c r="H13" s="58">
        <f>G13*127%</f>
        <v>1553.972</v>
      </c>
      <c r="J13" s="336"/>
    </row>
    <row r="14" spans="1:10" s="295" customFormat="1" ht="20.100000000000001" customHeight="1" x14ac:dyDescent="0.2">
      <c r="A14" s="292" t="s">
        <v>367</v>
      </c>
      <c r="B14" s="108" t="s">
        <v>61</v>
      </c>
      <c r="C14" s="108" t="s">
        <v>242</v>
      </c>
      <c r="D14" s="11" t="s">
        <v>4</v>
      </c>
      <c r="E14" s="25">
        <v>1187</v>
      </c>
      <c r="F14" s="26">
        <f>E14*127%</f>
        <v>1507.49</v>
      </c>
      <c r="G14" s="27">
        <f t="shared" si="1"/>
        <v>1365.05</v>
      </c>
      <c r="H14" s="58">
        <f>G14*127%</f>
        <v>1733.6134999999999</v>
      </c>
      <c r="J14" s="336"/>
    </row>
    <row r="15" spans="1:10" ht="18" customHeight="1" x14ac:dyDescent="0.2">
      <c r="A15" s="292" t="s">
        <v>361</v>
      </c>
      <c r="B15" s="108" t="s">
        <v>76</v>
      </c>
      <c r="C15" s="108" t="s">
        <v>231</v>
      </c>
      <c r="D15" s="11" t="s">
        <v>31</v>
      </c>
      <c r="E15" s="38">
        <v>1466</v>
      </c>
      <c r="F15" s="39">
        <f>E15*127%</f>
        <v>1861.82</v>
      </c>
      <c r="G15" s="40">
        <f t="shared" si="1"/>
        <v>1685.8999999999999</v>
      </c>
      <c r="H15" s="164">
        <f>G15*127%</f>
        <v>2141.0929999999998</v>
      </c>
      <c r="J15" s="336"/>
    </row>
    <row r="16" spans="1:10" ht="18" customHeight="1" x14ac:dyDescent="0.2">
      <c r="A16" s="292" t="s">
        <v>367</v>
      </c>
      <c r="B16" s="108" t="s">
        <v>132</v>
      </c>
      <c r="C16" s="119" t="s">
        <v>240</v>
      </c>
      <c r="D16" s="11" t="s">
        <v>16</v>
      </c>
      <c r="E16" s="25">
        <v>1419</v>
      </c>
      <c r="F16" s="26">
        <f>E16*127%</f>
        <v>1802.13</v>
      </c>
      <c r="G16" s="27">
        <f t="shared" si="1"/>
        <v>1631.85</v>
      </c>
      <c r="H16" s="58">
        <f>G16*127%</f>
        <v>2072.4494999999997</v>
      </c>
      <c r="J16" s="336"/>
    </row>
    <row r="17" spans="1:10" ht="18" customHeight="1" x14ac:dyDescent="0.2">
      <c r="A17" s="292" t="s">
        <v>367</v>
      </c>
      <c r="B17" s="108" t="s">
        <v>52</v>
      </c>
      <c r="C17" s="119" t="s">
        <v>240</v>
      </c>
      <c r="D17" s="11" t="s">
        <v>6</v>
      </c>
      <c r="E17" s="25">
        <v>6496</v>
      </c>
      <c r="F17" s="36">
        <f>E17*1.27</f>
        <v>8249.92</v>
      </c>
      <c r="G17" s="27">
        <f t="shared" si="1"/>
        <v>7470.4</v>
      </c>
      <c r="H17" s="43">
        <f>G17*1.27</f>
        <v>9487.4079999999994</v>
      </c>
      <c r="J17" s="336"/>
    </row>
    <row r="18" spans="1:10" ht="18" customHeight="1" thickBot="1" x14ac:dyDescent="0.25">
      <c r="A18" s="296" t="s">
        <v>367</v>
      </c>
      <c r="B18" s="121" t="s">
        <v>241</v>
      </c>
      <c r="C18" s="123" t="s">
        <v>240</v>
      </c>
      <c r="D18" s="91" t="s">
        <v>20</v>
      </c>
      <c r="E18" s="28">
        <v>21065</v>
      </c>
      <c r="F18" s="37">
        <f>E18*1.27</f>
        <v>26752.55</v>
      </c>
      <c r="G18" s="30">
        <f t="shared" si="1"/>
        <v>24224.749999999996</v>
      </c>
      <c r="H18" s="86">
        <f>G18*1.27</f>
        <v>30765.432499999995</v>
      </c>
      <c r="J18" s="336"/>
    </row>
    <row r="19" spans="1:10" ht="18" customHeight="1" x14ac:dyDescent="0.2">
      <c r="A19" s="297" t="s">
        <v>359</v>
      </c>
      <c r="B19" s="299" t="s">
        <v>54</v>
      </c>
      <c r="C19" s="87" t="s">
        <v>331</v>
      </c>
      <c r="D19" s="88" t="s">
        <v>3</v>
      </c>
      <c r="E19" s="22">
        <v>1164</v>
      </c>
      <c r="F19" s="23">
        <f>E19*127%</f>
        <v>1478.28</v>
      </c>
      <c r="G19" s="24">
        <f t="shared" si="1"/>
        <v>1338.6</v>
      </c>
      <c r="H19" s="300">
        <f>G19*127%</f>
        <v>1700.0219999999999</v>
      </c>
      <c r="J19" s="336"/>
    </row>
    <row r="20" spans="1:10" ht="18" customHeight="1" x14ac:dyDescent="0.2">
      <c r="A20" s="292" t="s">
        <v>359</v>
      </c>
      <c r="B20" s="108" t="s">
        <v>333</v>
      </c>
      <c r="C20" s="108" t="s">
        <v>332</v>
      </c>
      <c r="D20" s="11" t="s">
        <v>3</v>
      </c>
      <c r="E20" s="25">
        <v>1012</v>
      </c>
      <c r="F20" s="26">
        <f>E20*127%</f>
        <v>1285.24</v>
      </c>
      <c r="G20" s="27">
        <f t="shared" si="1"/>
        <v>1163.8</v>
      </c>
      <c r="H20" s="58">
        <f>G20*127%</f>
        <v>1478.0260000000001</v>
      </c>
      <c r="J20" s="336"/>
    </row>
    <row r="21" spans="1:10" s="295" customFormat="1" ht="20.100000000000001" customHeight="1" x14ac:dyDescent="0.2">
      <c r="A21" s="292" t="s">
        <v>359</v>
      </c>
      <c r="B21" s="108" t="s">
        <v>60</v>
      </c>
      <c r="C21" s="108" t="s">
        <v>234</v>
      </c>
      <c r="D21" s="11" t="s">
        <v>4</v>
      </c>
      <c r="E21" s="25">
        <v>1515</v>
      </c>
      <c r="F21" s="26">
        <f>E21*127%</f>
        <v>1924.05</v>
      </c>
      <c r="G21" s="27">
        <f t="shared" si="1"/>
        <v>1742.2499999999998</v>
      </c>
      <c r="H21" s="58">
        <f>G21*127%</f>
        <v>2212.6574999999998</v>
      </c>
      <c r="J21" s="336"/>
    </row>
    <row r="22" spans="1:10" ht="18" customHeight="1" thickBot="1" x14ac:dyDescent="0.25">
      <c r="A22" s="296"/>
      <c r="B22" s="121"/>
      <c r="C22" s="121" t="s">
        <v>407</v>
      </c>
      <c r="D22" s="121"/>
      <c r="E22" s="28">
        <v>129</v>
      </c>
      <c r="F22" s="29">
        <f>E22*127%</f>
        <v>163.83000000000001</v>
      </c>
      <c r="G22" s="30">
        <f t="shared" si="1"/>
        <v>148.35</v>
      </c>
      <c r="H22" s="93">
        <f>G22*127%</f>
        <v>188.40449999999998</v>
      </c>
      <c r="J22" s="336"/>
    </row>
    <row r="23" spans="1:10" ht="18" customHeight="1" x14ac:dyDescent="0.2">
      <c r="A23" s="288" t="s">
        <v>351</v>
      </c>
      <c r="B23" s="289" t="s">
        <v>88</v>
      </c>
      <c r="C23" s="111" t="s">
        <v>30</v>
      </c>
      <c r="D23" s="112" t="s">
        <v>28</v>
      </c>
      <c r="E23" s="98">
        <v>509</v>
      </c>
      <c r="F23" s="134">
        <f>E23*1.27</f>
        <v>646.43000000000006</v>
      </c>
      <c r="G23" s="99">
        <f t="shared" si="1"/>
        <v>585.34999999999991</v>
      </c>
      <c r="H23" s="163">
        <f>G23*1.27</f>
        <v>743.39449999999988</v>
      </c>
      <c r="J23" s="336"/>
    </row>
    <row r="24" spans="1:10" ht="18" customHeight="1" thickBot="1" x14ac:dyDescent="0.25">
      <c r="A24" s="296" t="s">
        <v>351</v>
      </c>
      <c r="B24" s="121" t="s">
        <v>134</v>
      </c>
      <c r="C24" s="90" t="s">
        <v>285</v>
      </c>
      <c r="D24" s="91" t="s">
        <v>3</v>
      </c>
      <c r="E24" s="28">
        <v>708</v>
      </c>
      <c r="F24" s="29">
        <f>E24*127%</f>
        <v>899.16</v>
      </c>
      <c r="G24" s="30">
        <f t="shared" si="1"/>
        <v>814.19999999999993</v>
      </c>
      <c r="H24" s="93">
        <f>G24*127%</f>
        <v>1034.0339999999999</v>
      </c>
      <c r="J24" s="336"/>
    </row>
    <row r="25" spans="1:10" ht="18" customHeight="1" thickBot="1" x14ac:dyDescent="0.25">
      <c r="A25" s="331" t="s">
        <v>371</v>
      </c>
      <c r="B25" s="332" t="s">
        <v>53</v>
      </c>
      <c r="C25" s="129" t="s">
        <v>330</v>
      </c>
      <c r="D25" s="130" t="s">
        <v>21</v>
      </c>
      <c r="E25" s="131">
        <v>493</v>
      </c>
      <c r="F25" s="132">
        <f>E25*127%</f>
        <v>626.11</v>
      </c>
      <c r="G25" s="133">
        <f t="shared" si="1"/>
        <v>566.94999999999993</v>
      </c>
      <c r="H25" s="333">
        <f>G25*127%</f>
        <v>720.02649999999994</v>
      </c>
      <c r="J25" s="336"/>
    </row>
    <row r="26" spans="1:10" x14ac:dyDescent="0.2">
      <c r="A26" s="313" t="s">
        <v>431</v>
      </c>
      <c r="B26" s="314"/>
      <c r="C26" s="314"/>
      <c r="D26" s="314"/>
      <c r="E26" s="314"/>
      <c r="F26" s="314"/>
      <c r="G26" s="315"/>
    </row>
    <row r="27" spans="1:10" ht="15" customHeight="1" x14ac:dyDescent="0.2">
      <c r="A27" s="316" t="s">
        <v>432</v>
      </c>
      <c r="B27" s="317"/>
      <c r="C27" s="317"/>
      <c r="D27" s="317"/>
      <c r="E27" s="317"/>
      <c r="F27" s="317"/>
      <c r="G27" s="318"/>
    </row>
    <row r="28" spans="1:10" ht="12" thickBot="1" x14ac:dyDescent="0.25">
      <c r="A28" s="319" t="s">
        <v>216</v>
      </c>
      <c r="B28" s="320"/>
      <c r="C28" s="320"/>
      <c r="D28" s="320"/>
      <c r="E28" s="320"/>
      <c r="F28" s="320"/>
      <c r="G28" s="321"/>
    </row>
  </sheetData>
  <mergeCells count="3">
    <mergeCell ref="A1:D2"/>
    <mergeCell ref="E1:F2"/>
    <mergeCell ref="G1:H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A0904-41E7-4500-B5DB-9BFEAEB2B00E}">
  <sheetPr>
    <tabColor theme="5" tint="-0.249977111117893"/>
  </sheetPr>
  <dimension ref="A1:L54"/>
  <sheetViews>
    <sheetView topLeftCell="A25" workbookViewId="0">
      <selection sqref="A1:E2"/>
    </sheetView>
  </sheetViews>
  <sheetFormatPr defaultColWidth="7.5703125" defaultRowHeight="11.25" x14ac:dyDescent="0.2"/>
  <cols>
    <col min="1" max="1" width="10.42578125" style="1" customWidth="1"/>
    <col min="2" max="2" width="13.7109375" style="1" bestFit="1" customWidth="1"/>
    <col min="3" max="3" width="7.5703125" style="1"/>
    <col min="4" max="4" width="37.28515625" style="1" bestFit="1" customWidth="1"/>
    <col min="5" max="5" width="7.5703125" style="1"/>
    <col min="6" max="6" width="8.85546875" style="1" bestFit="1" customWidth="1"/>
    <col min="7" max="7" width="9.28515625" style="1" bestFit="1" customWidth="1"/>
    <col min="8" max="8" width="8.85546875" style="1" bestFit="1" customWidth="1"/>
    <col min="9" max="9" width="9.28515625" style="1" bestFit="1" customWidth="1"/>
    <col min="10" max="16384" width="7.5703125" style="1"/>
  </cols>
  <sheetData>
    <row r="1" spans="1:12" ht="12.75" customHeight="1" x14ac:dyDescent="0.2">
      <c r="A1" s="265" t="s">
        <v>402</v>
      </c>
      <c r="B1" s="266"/>
      <c r="C1" s="266"/>
      <c r="D1" s="266"/>
      <c r="E1" s="267"/>
      <c r="F1" s="261" t="s">
        <v>135</v>
      </c>
      <c r="G1" s="262"/>
      <c r="H1" s="261" t="s">
        <v>136</v>
      </c>
      <c r="I1" s="262"/>
    </row>
    <row r="2" spans="1:12" ht="18.75" customHeight="1" thickBot="1" x14ac:dyDescent="0.25">
      <c r="A2" s="268"/>
      <c r="B2" s="269"/>
      <c r="C2" s="269"/>
      <c r="D2" s="269"/>
      <c r="E2" s="270"/>
      <c r="F2" s="263"/>
      <c r="G2" s="264"/>
      <c r="H2" s="263"/>
      <c r="I2" s="264"/>
    </row>
    <row r="3" spans="1:12" ht="34.5" customHeight="1" thickBot="1" x14ac:dyDescent="0.25">
      <c r="A3" s="33" t="s">
        <v>347</v>
      </c>
      <c r="B3" s="157" t="s">
        <v>403</v>
      </c>
      <c r="C3" s="102" t="s">
        <v>346</v>
      </c>
      <c r="D3" s="287" t="s">
        <v>0</v>
      </c>
      <c r="E3" s="33" t="s">
        <v>1</v>
      </c>
      <c r="F3" s="33" t="s">
        <v>23</v>
      </c>
      <c r="G3" s="33" t="s">
        <v>22</v>
      </c>
      <c r="H3" s="33" t="s">
        <v>23</v>
      </c>
      <c r="I3" s="59" t="s">
        <v>22</v>
      </c>
    </row>
    <row r="4" spans="1:12" ht="18" customHeight="1" x14ac:dyDescent="0.2">
      <c r="A4" s="288" t="s">
        <v>376</v>
      </c>
      <c r="B4" s="289" t="s">
        <v>404</v>
      </c>
      <c r="C4" s="289" t="s">
        <v>191</v>
      </c>
      <c r="D4" s="245" t="s">
        <v>255</v>
      </c>
      <c r="E4" s="112" t="s">
        <v>28</v>
      </c>
      <c r="F4" s="98">
        <v>554</v>
      </c>
      <c r="G4" s="134">
        <f>F4*1.27</f>
        <v>703.58</v>
      </c>
      <c r="H4" s="99">
        <f t="shared" ref="H4:H12" si="0">F4*1.15</f>
        <v>637.09999999999991</v>
      </c>
      <c r="I4" s="163">
        <f>H4*1.27</f>
        <v>809.11699999999985</v>
      </c>
      <c r="J4" s="290"/>
      <c r="K4" s="291"/>
    </row>
    <row r="5" spans="1:12" s="293" customFormat="1" ht="18" customHeight="1" x14ac:dyDescent="0.2">
      <c r="A5" s="292" t="s">
        <v>376</v>
      </c>
      <c r="B5" s="108" t="s">
        <v>404</v>
      </c>
      <c r="C5" s="108" t="s">
        <v>168</v>
      </c>
      <c r="D5" s="246" t="s">
        <v>255</v>
      </c>
      <c r="E5" s="11" t="s">
        <v>7</v>
      </c>
      <c r="F5" s="25">
        <v>733</v>
      </c>
      <c r="G5" s="26">
        <f t="shared" ref="G5:G12" si="1">F5*127%</f>
        <v>930.91</v>
      </c>
      <c r="H5" s="27">
        <f t="shared" si="0"/>
        <v>842.94999999999993</v>
      </c>
      <c r="I5" s="58">
        <f t="shared" ref="I5:I12" si="2">H5*127%</f>
        <v>1070.5464999999999</v>
      </c>
      <c r="J5" s="290"/>
      <c r="K5" s="291"/>
    </row>
    <row r="6" spans="1:12" s="293" customFormat="1" ht="18" customHeight="1" x14ac:dyDescent="0.2">
      <c r="A6" s="292" t="s">
        <v>376</v>
      </c>
      <c r="B6" s="108" t="s">
        <v>404</v>
      </c>
      <c r="C6" s="108" t="s">
        <v>169</v>
      </c>
      <c r="D6" s="246" t="s">
        <v>255</v>
      </c>
      <c r="E6" s="11" t="s">
        <v>3</v>
      </c>
      <c r="F6" s="25">
        <v>850</v>
      </c>
      <c r="G6" s="26">
        <f t="shared" si="1"/>
        <v>1079.5</v>
      </c>
      <c r="H6" s="27">
        <f t="shared" si="0"/>
        <v>977.49999999999989</v>
      </c>
      <c r="I6" s="58">
        <f t="shared" si="2"/>
        <v>1241.425</v>
      </c>
      <c r="J6" s="290"/>
      <c r="K6" s="291"/>
    </row>
    <row r="7" spans="1:12" s="295" customFormat="1" ht="18" customHeight="1" x14ac:dyDescent="0.2">
      <c r="A7" s="292" t="s">
        <v>376</v>
      </c>
      <c r="B7" s="108" t="s">
        <v>404</v>
      </c>
      <c r="C7" s="108" t="s">
        <v>175</v>
      </c>
      <c r="D7" s="246" t="s">
        <v>255</v>
      </c>
      <c r="E7" s="11" t="s">
        <v>4</v>
      </c>
      <c r="F7" s="25">
        <v>1283</v>
      </c>
      <c r="G7" s="26">
        <f t="shared" si="1"/>
        <v>1629.41</v>
      </c>
      <c r="H7" s="27">
        <f t="shared" si="0"/>
        <v>1475.4499999999998</v>
      </c>
      <c r="I7" s="58">
        <f t="shared" si="2"/>
        <v>1873.8214999999998</v>
      </c>
      <c r="J7" s="290"/>
      <c r="K7" s="291"/>
      <c r="L7" s="294"/>
    </row>
    <row r="8" spans="1:12" s="295" customFormat="1" ht="18" customHeight="1" x14ac:dyDescent="0.2">
      <c r="A8" s="292" t="s">
        <v>376</v>
      </c>
      <c r="B8" s="108" t="s">
        <v>404</v>
      </c>
      <c r="C8" s="108" t="s">
        <v>162</v>
      </c>
      <c r="D8" s="246" t="s">
        <v>298</v>
      </c>
      <c r="E8" s="11" t="s">
        <v>4</v>
      </c>
      <c r="F8" s="25">
        <v>1479</v>
      </c>
      <c r="G8" s="26">
        <f t="shared" si="1"/>
        <v>1878.33</v>
      </c>
      <c r="H8" s="27">
        <f t="shared" si="0"/>
        <v>1700.85</v>
      </c>
      <c r="I8" s="58">
        <f t="shared" si="2"/>
        <v>2160.0794999999998</v>
      </c>
      <c r="J8" s="290"/>
      <c r="K8" s="291"/>
    </row>
    <row r="9" spans="1:12" ht="18" customHeight="1" x14ac:dyDescent="0.2">
      <c r="A9" s="292" t="s">
        <v>376</v>
      </c>
      <c r="B9" s="108" t="s">
        <v>404</v>
      </c>
      <c r="C9" s="136" t="s">
        <v>213</v>
      </c>
      <c r="D9" s="247" t="s">
        <v>255</v>
      </c>
      <c r="E9" s="11" t="s">
        <v>31</v>
      </c>
      <c r="F9" s="38">
        <v>1739</v>
      </c>
      <c r="G9" s="39">
        <f t="shared" si="1"/>
        <v>2208.5300000000002</v>
      </c>
      <c r="H9" s="40">
        <f t="shared" si="0"/>
        <v>1999.85</v>
      </c>
      <c r="I9" s="164">
        <f t="shared" si="2"/>
        <v>2539.8094999999998</v>
      </c>
      <c r="J9" s="290"/>
      <c r="K9" s="291"/>
    </row>
    <row r="10" spans="1:12" ht="18" customHeight="1" thickBot="1" x14ac:dyDescent="0.25">
      <c r="A10" s="296" t="s">
        <v>376</v>
      </c>
      <c r="B10" s="121" t="s">
        <v>404</v>
      </c>
      <c r="C10" s="121" t="s">
        <v>201</v>
      </c>
      <c r="D10" s="248" t="s">
        <v>310</v>
      </c>
      <c r="E10" s="91" t="s">
        <v>6</v>
      </c>
      <c r="F10" s="28">
        <v>10540</v>
      </c>
      <c r="G10" s="29">
        <f>F10*127%</f>
        <v>13385.800000000001</v>
      </c>
      <c r="H10" s="30">
        <f>F10*1.15</f>
        <v>12120.999999999998</v>
      </c>
      <c r="I10" s="93">
        <f>H10*127%</f>
        <v>15393.669999999998</v>
      </c>
      <c r="J10" s="290"/>
      <c r="K10" s="291"/>
    </row>
    <row r="11" spans="1:12" s="293" customFormat="1" ht="18" customHeight="1" x14ac:dyDescent="0.2">
      <c r="A11" s="297" t="s">
        <v>359</v>
      </c>
      <c r="B11" s="298"/>
      <c r="C11" s="299" t="s">
        <v>36</v>
      </c>
      <c r="D11" s="249" t="s">
        <v>256</v>
      </c>
      <c r="E11" s="88" t="s">
        <v>28</v>
      </c>
      <c r="F11" s="22">
        <v>631</v>
      </c>
      <c r="G11" s="23">
        <f t="shared" si="1"/>
        <v>801.37</v>
      </c>
      <c r="H11" s="24">
        <f t="shared" si="0"/>
        <v>725.65</v>
      </c>
      <c r="I11" s="300">
        <f t="shared" si="2"/>
        <v>921.57550000000003</v>
      </c>
      <c r="J11" s="291"/>
      <c r="K11" s="291"/>
    </row>
    <row r="12" spans="1:12" s="293" customFormat="1" ht="18" customHeight="1" thickBot="1" x14ac:dyDescent="0.25">
      <c r="A12" s="296" t="s">
        <v>359</v>
      </c>
      <c r="B12" s="301"/>
      <c r="C12" s="121" t="s">
        <v>37</v>
      </c>
      <c r="D12" s="90" t="s">
        <v>256</v>
      </c>
      <c r="E12" s="91" t="s">
        <v>3</v>
      </c>
      <c r="F12" s="28">
        <v>920</v>
      </c>
      <c r="G12" s="29">
        <f t="shared" si="1"/>
        <v>1168.4000000000001</v>
      </c>
      <c r="H12" s="30">
        <f t="shared" si="0"/>
        <v>1058</v>
      </c>
      <c r="I12" s="93">
        <f t="shared" si="2"/>
        <v>1343.66</v>
      </c>
      <c r="J12" s="291"/>
      <c r="K12" s="291"/>
    </row>
    <row r="13" spans="1:12" ht="18" customHeight="1" thickBot="1" x14ac:dyDescent="0.25">
      <c r="A13" s="302" t="s">
        <v>359</v>
      </c>
      <c r="B13" s="303"/>
      <c r="C13" s="303" t="s">
        <v>139</v>
      </c>
      <c r="D13" s="124" t="s">
        <v>287</v>
      </c>
      <c r="E13" s="125" t="s">
        <v>4</v>
      </c>
      <c r="F13" s="126">
        <v>1153</v>
      </c>
      <c r="G13" s="127">
        <f>F13*127%</f>
        <v>1464.31</v>
      </c>
      <c r="H13" s="128">
        <f t="shared" ref="H13:H51" si="3">F13*1.15</f>
        <v>1325.9499999999998</v>
      </c>
      <c r="I13" s="304">
        <f>H13*127%</f>
        <v>1683.9564999999998</v>
      </c>
      <c r="K13" s="291"/>
      <c r="L13" s="294"/>
    </row>
    <row r="14" spans="1:12" ht="18" customHeight="1" x14ac:dyDescent="0.2">
      <c r="A14" s="297" t="s">
        <v>427</v>
      </c>
      <c r="B14" s="299"/>
      <c r="C14" s="299" t="s">
        <v>87</v>
      </c>
      <c r="D14" s="87" t="s">
        <v>236</v>
      </c>
      <c r="E14" s="88" t="s">
        <v>28</v>
      </c>
      <c r="F14" s="22">
        <v>522</v>
      </c>
      <c r="G14" s="89">
        <f>F14*1.27</f>
        <v>662.94</v>
      </c>
      <c r="H14" s="24">
        <f t="shared" si="3"/>
        <v>600.29999999999995</v>
      </c>
      <c r="I14" s="305">
        <f>H14*1.27</f>
        <v>762.38099999999997</v>
      </c>
      <c r="K14" s="291"/>
    </row>
    <row r="15" spans="1:12" s="295" customFormat="1" ht="18" customHeight="1" thickBot="1" x14ac:dyDescent="0.25">
      <c r="A15" s="296" t="s">
        <v>427</v>
      </c>
      <c r="B15" s="121"/>
      <c r="C15" s="121" t="s">
        <v>67</v>
      </c>
      <c r="D15" s="90" t="s">
        <v>235</v>
      </c>
      <c r="E15" s="91" t="s">
        <v>4</v>
      </c>
      <c r="F15" s="28">
        <v>1153</v>
      </c>
      <c r="G15" s="29">
        <f>F15*127%</f>
        <v>1464.31</v>
      </c>
      <c r="H15" s="30">
        <f t="shared" si="3"/>
        <v>1325.9499999999998</v>
      </c>
      <c r="I15" s="93">
        <f>H15*127%</f>
        <v>1683.9564999999998</v>
      </c>
      <c r="J15" s="1"/>
      <c r="K15" s="291"/>
      <c r="L15" s="294"/>
    </row>
    <row r="16" spans="1:12" ht="18" customHeight="1" x14ac:dyDescent="0.2">
      <c r="A16" s="297" t="s">
        <v>426</v>
      </c>
      <c r="B16" s="299" t="s">
        <v>404</v>
      </c>
      <c r="C16" s="299" t="s">
        <v>193</v>
      </c>
      <c r="D16" s="87" t="s">
        <v>304</v>
      </c>
      <c r="E16" s="88" t="s">
        <v>28</v>
      </c>
      <c r="F16" s="22">
        <v>530</v>
      </c>
      <c r="G16" s="89">
        <f>F16*1.27</f>
        <v>673.1</v>
      </c>
      <c r="H16" s="24">
        <f t="shared" si="3"/>
        <v>609.5</v>
      </c>
      <c r="I16" s="305">
        <f>H16*1.27</f>
        <v>774.06500000000005</v>
      </c>
      <c r="J16" s="290"/>
      <c r="K16" s="291"/>
    </row>
    <row r="17" spans="1:12" s="293" customFormat="1" ht="18" customHeight="1" x14ac:dyDescent="0.2">
      <c r="A17" s="292" t="s">
        <v>426</v>
      </c>
      <c r="B17" s="108" t="s">
        <v>404</v>
      </c>
      <c r="C17" s="108" t="s">
        <v>170</v>
      </c>
      <c r="D17" s="53" t="s">
        <v>304</v>
      </c>
      <c r="E17" s="11" t="s">
        <v>3</v>
      </c>
      <c r="F17" s="25">
        <v>879</v>
      </c>
      <c r="G17" s="26">
        <f>F17*127%</f>
        <v>1116.33</v>
      </c>
      <c r="H17" s="27">
        <f t="shared" si="3"/>
        <v>1010.8499999999999</v>
      </c>
      <c r="I17" s="58">
        <f>H17*127%</f>
        <v>1283.7794999999999</v>
      </c>
      <c r="J17" s="290"/>
      <c r="K17" s="291"/>
    </row>
    <row r="18" spans="1:12" ht="18" customHeight="1" x14ac:dyDescent="0.2">
      <c r="A18" s="292" t="s">
        <v>426</v>
      </c>
      <c r="B18" s="108" t="s">
        <v>404</v>
      </c>
      <c r="C18" s="108" t="s">
        <v>188</v>
      </c>
      <c r="D18" s="53" t="s">
        <v>304</v>
      </c>
      <c r="E18" s="11" t="s">
        <v>4</v>
      </c>
      <c r="F18" s="25">
        <v>1249</v>
      </c>
      <c r="G18" s="26">
        <f>F18*127%</f>
        <v>1586.23</v>
      </c>
      <c r="H18" s="27">
        <f t="shared" si="3"/>
        <v>1436.35</v>
      </c>
      <c r="I18" s="58">
        <f>H18*127%</f>
        <v>1824.1644999999999</v>
      </c>
      <c r="J18" s="290"/>
      <c r="K18" s="291"/>
      <c r="L18" s="294"/>
    </row>
    <row r="19" spans="1:12" ht="18" customHeight="1" thickBot="1" x14ac:dyDescent="0.25">
      <c r="A19" s="296" t="s">
        <v>426</v>
      </c>
      <c r="B19" s="121" t="s">
        <v>404</v>
      </c>
      <c r="C19" s="121" t="s">
        <v>202</v>
      </c>
      <c r="D19" s="90" t="s">
        <v>308</v>
      </c>
      <c r="E19" s="91" t="s">
        <v>6</v>
      </c>
      <c r="F19" s="28">
        <v>21013</v>
      </c>
      <c r="G19" s="29">
        <f>F19*127%</f>
        <v>26686.510000000002</v>
      </c>
      <c r="H19" s="30">
        <f t="shared" si="3"/>
        <v>24164.949999999997</v>
      </c>
      <c r="I19" s="93">
        <f>H19*127%</f>
        <v>30689.486499999995</v>
      </c>
      <c r="J19" s="290"/>
      <c r="K19" s="291"/>
    </row>
    <row r="20" spans="1:12" ht="18" customHeight="1" x14ac:dyDescent="0.2">
      <c r="A20" s="297" t="s">
        <v>426</v>
      </c>
      <c r="B20" s="299" t="s">
        <v>404</v>
      </c>
      <c r="C20" s="299" t="s">
        <v>194</v>
      </c>
      <c r="D20" s="249" t="s">
        <v>296</v>
      </c>
      <c r="E20" s="88" t="s">
        <v>28</v>
      </c>
      <c r="F20" s="22">
        <v>558</v>
      </c>
      <c r="G20" s="89">
        <f>F20*1.27</f>
        <v>708.66</v>
      </c>
      <c r="H20" s="24">
        <f t="shared" si="3"/>
        <v>641.69999999999993</v>
      </c>
      <c r="I20" s="305">
        <f>H20*1.27</f>
        <v>814.95899999999995</v>
      </c>
      <c r="J20" s="306"/>
      <c r="K20" s="291"/>
    </row>
    <row r="21" spans="1:12" s="293" customFormat="1" ht="18" customHeight="1" x14ac:dyDescent="0.2">
      <c r="A21" s="297" t="s">
        <v>426</v>
      </c>
      <c r="B21" s="108" t="s">
        <v>404</v>
      </c>
      <c r="C21" s="108" t="s">
        <v>172</v>
      </c>
      <c r="D21" s="246" t="s">
        <v>305</v>
      </c>
      <c r="E21" s="11" t="s">
        <v>3</v>
      </c>
      <c r="F21" s="25">
        <v>965</v>
      </c>
      <c r="G21" s="26">
        <f t="shared" ref="G21:G37" si="4">F21*127%</f>
        <v>1225.55</v>
      </c>
      <c r="H21" s="27">
        <f t="shared" si="3"/>
        <v>1109.75</v>
      </c>
      <c r="I21" s="58">
        <f t="shared" ref="I21:I37" si="5">H21*127%</f>
        <v>1409.3824999999999</v>
      </c>
      <c r="J21" s="306"/>
      <c r="K21" s="291"/>
    </row>
    <row r="22" spans="1:12" s="295" customFormat="1" ht="18" customHeight="1" x14ac:dyDescent="0.2">
      <c r="A22" s="297" t="s">
        <v>426</v>
      </c>
      <c r="B22" s="108" t="s">
        <v>404</v>
      </c>
      <c r="C22" s="108" t="s">
        <v>189</v>
      </c>
      <c r="D22" s="246" t="s">
        <v>296</v>
      </c>
      <c r="E22" s="11" t="s">
        <v>4</v>
      </c>
      <c r="F22" s="25">
        <v>1429</v>
      </c>
      <c r="G22" s="26">
        <f t="shared" si="4"/>
        <v>1814.83</v>
      </c>
      <c r="H22" s="27">
        <f t="shared" si="3"/>
        <v>1643.35</v>
      </c>
      <c r="I22" s="58">
        <f t="shared" si="5"/>
        <v>2087.0544999999997</v>
      </c>
      <c r="J22" s="306"/>
      <c r="K22" s="291"/>
      <c r="L22" s="294"/>
    </row>
    <row r="23" spans="1:12" s="295" customFormat="1" ht="18" customHeight="1" x14ac:dyDescent="0.2">
      <c r="A23" s="297" t="s">
        <v>426</v>
      </c>
      <c r="B23" s="108" t="s">
        <v>404</v>
      </c>
      <c r="C23" s="108" t="s">
        <v>165</v>
      </c>
      <c r="D23" s="246" t="s">
        <v>158</v>
      </c>
      <c r="E23" s="11" t="s">
        <v>4</v>
      </c>
      <c r="F23" s="25">
        <v>1617</v>
      </c>
      <c r="G23" s="26">
        <f t="shared" si="4"/>
        <v>2053.59</v>
      </c>
      <c r="H23" s="27">
        <f t="shared" si="3"/>
        <v>1859.55</v>
      </c>
      <c r="I23" s="58">
        <f t="shared" si="5"/>
        <v>2361.6284999999998</v>
      </c>
      <c r="J23" s="306"/>
      <c r="K23" s="291"/>
    </row>
    <row r="24" spans="1:12" ht="18" customHeight="1" thickBot="1" x14ac:dyDescent="0.25">
      <c r="A24" s="296" t="s">
        <v>426</v>
      </c>
      <c r="B24" s="121" t="s">
        <v>404</v>
      </c>
      <c r="C24" s="121" t="s">
        <v>377</v>
      </c>
      <c r="D24" s="248" t="s">
        <v>309</v>
      </c>
      <c r="E24" s="91" t="s">
        <v>6</v>
      </c>
      <c r="F24" s="28">
        <v>11569</v>
      </c>
      <c r="G24" s="29">
        <f t="shared" si="4"/>
        <v>14692.630000000001</v>
      </c>
      <c r="H24" s="30">
        <f t="shared" si="3"/>
        <v>13304.349999999999</v>
      </c>
      <c r="I24" s="93">
        <f t="shared" si="5"/>
        <v>16896.5245</v>
      </c>
      <c r="J24" s="306"/>
      <c r="K24" s="291"/>
    </row>
    <row r="25" spans="1:12" s="293" customFormat="1" ht="18" customHeight="1" x14ac:dyDescent="0.2">
      <c r="A25" s="297" t="s">
        <v>426</v>
      </c>
      <c r="B25" s="299" t="s">
        <v>404</v>
      </c>
      <c r="C25" s="299" t="s">
        <v>212</v>
      </c>
      <c r="D25" s="87" t="s">
        <v>318</v>
      </c>
      <c r="E25" s="88" t="s">
        <v>2</v>
      </c>
      <c r="F25" s="22">
        <v>828</v>
      </c>
      <c r="G25" s="23">
        <f t="shared" si="4"/>
        <v>1051.56</v>
      </c>
      <c r="H25" s="24">
        <f t="shared" si="3"/>
        <v>952.19999999999993</v>
      </c>
      <c r="I25" s="300">
        <f t="shared" si="5"/>
        <v>1209.2939999999999</v>
      </c>
      <c r="J25" s="290"/>
      <c r="K25" s="291"/>
    </row>
    <row r="26" spans="1:12" s="309" customFormat="1" ht="18" customHeight="1" x14ac:dyDescent="0.2">
      <c r="A26" s="307" t="s">
        <v>426</v>
      </c>
      <c r="B26" s="255" t="s">
        <v>404</v>
      </c>
      <c r="C26" s="255" t="s">
        <v>166</v>
      </c>
      <c r="D26" s="255" t="s">
        <v>14</v>
      </c>
      <c r="E26" s="218" t="s">
        <v>15</v>
      </c>
      <c r="F26" s="219">
        <v>633</v>
      </c>
      <c r="G26" s="219">
        <f t="shared" si="4"/>
        <v>803.91</v>
      </c>
      <c r="H26" s="219">
        <f t="shared" si="3"/>
        <v>727.94999999999993</v>
      </c>
      <c r="I26" s="308">
        <f t="shared" si="5"/>
        <v>924.49649999999997</v>
      </c>
      <c r="J26" s="290"/>
      <c r="K26" s="291"/>
    </row>
    <row r="27" spans="1:12" ht="18" customHeight="1" x14ac:dyDescent="0.2">
      <c r="A27" s="292" t="s">
        <v>426</v>
      </c>
      <c r="B27" s="108" t="s">
        <v>404</v>
      </c>
      <c r="C27" s="108" t="s">
        <v>203</v>
      </c>
      <c r="D27" s="53" t="s">
        <v>317</v>
      </c>
      <c r="E27" s="11" t="s">
        <v>16</v>
      </c>
      <c r="F27" s="25">
        <v>3306</v>
      </c>
      <c r="G27" s="26">
        <f t="shared" si="4"/>
        <v>4198.62</v>
      </c>
      <c r="H27" s="27">
        <f t="shared" si="3"/>
        <v>3801.8999999999996</v>
      </c>
      <c r="I27" s="58">
        <f t="shared" si="5"/>
        <v>4828.4129999999996</v>
      </c>
      <c r="J27" s="290"/>
      <c r="K27" s="291"/>
    </row>
    <row r="28" spans="1:12" ht="18" customHeight="1" thickBot="1" x14ac:dyDescent="0.25">
      <c r="A28" s="296" t="s">
        <v>426</v>
      </c>
      <c r="B28" s="121" t="s">
        <v>404</v>
      </c>
      <c r="C28" s="121" t="s">
        <v>204</v>
      </c>
      <c r="D28" s="90" t="s">
        <v>317</v>
      </c>
      <c r="E28" s="91" t="s">
        <v>6</v>
      </c>
      <c r="F28" s="28">
        <v>11065</v>
      </c>
      <c r="G28" s="29">
        <f t="shared" si="4"/>
        <v>14052.550000000001</v>
      </c>
      <c r="H28" s="30">
        <f t="shared" si="3"/>
        <v>12724.749999999998</v>
      </c>
      <c r="I28" s="93">
        <f t="shared" si="5"/>
        <v>16160.432499999997</v>
      </c>
      <c r="J28" s="290"/>
      <c r="K28" s="291"/>
    </row>
    <row r="29" spans="1:12" s="293" customFormat="1" ht="18" customHeight="1" x14ac:dyDescent="0.2">
      <c r="A29" s="297" t="s">
        <v>426</v>
      </c>
      <c r="B29" s="299"/>
      <c r="C29" s="299" t="s">
        <v>319</v>
      </c>
      <c r="D29" s="87" t="s">
        <v>422</v>
      </c>
      <c r="E29" s="88" t="s">
        <v>2</v>
      </c>
      <c r="F29" s="22">
        <v>774</v>
      </c>
      <c r="G29" s="23">
        <f t="shared" ref="G29" si="6">F29*127%</f>
        <v>982.98</v>
      </c>
      <c r="H29" s="24">
        <f t="shared" ref="H29" si="7">F29*1.15</f>
        <v>890.09999999999991</v>
      </c>
      <c r="I29" s="300">
        <f t="shared" ref="I29" si="8">H29*127%</f>
        <v>1130.4269999999999</v>
      </c>
      <c r="J29" s="290"/>
      <c r="K29" s="291"/>
    </row>
    <row r="30" spans="1:12" s="309" customFormat="1" ht="18" customHeight="1" x14ac:dyDescent="0.2">
      <c r="A30" s="310" t="s">
        <v>426</v>
      </c>
      <c r="B30" s="255"/>
      <c r="C30" s="254" t="s">
        <v>320</v>
      </c>
      <c r="D30" s="254" t="s">
        <v>414</v>
      </c>
      <c r="E30" s="202" t="s">
        <v>15</v>
      </c>
      <c r="F30" s="203">
        <v>771</v>
      </c>
      <c r="G30" s="203">
        <f t="shared" si="4"/>
        <v>979.17</v>
      </c>
      <c r="H30" s="203">
        <f t="shared" si="3"/>
        <v>886.65</v>
      </c>
      <c r="I30" s="311">
        <f t="shared" si="5"/>
        <v>1126.0454999999999</v>
      </c>
      <c r="J30" s="290"/>
      <c r="K30" s="291"/>
    </row>
    <row r="31" spans="1:12" ht="18" customHeight="1" x14ac:dyDescent="0.2">
      <c r="A31" s="292" t="s">
        <v>426</v>
      </c>
      <c r="B31" s="108"/>
      <c r="C31" s="108" t="s">
        <v>321</v>
      </c>
      <c r="D31" s="53" t="s">
        <v>414</v>
      </c>
      <c r="E31" s="11" t="s">
        <v>16</v>
      </c>
      <c r="F31" s="25">
        <v>3232</v>
      </c>
      <c r="G31" s="26">
        <f t="shared" si="4"/>
        <v>4104.6400000000003</v>
      </c>
      <c r="H31" s="27">
        <f t="shared" si="3"/>
        <v>3716.7999999999997</v>
      </c>
      <c r="I31" s="58">
        <f t="shared" si="5"/>
        <v>4720.3359999999993</v>
      </c>
      <c r="J31" s="290"/>
      <c r="K31" s="291"/>
    </row>
    <row r="32" spans="1:12" ht="18" customHeight="1" thickBot="1" x14ac:dyDescent="0.25">
      <c r="A32" s="296" t="s">
        <v>426</v>
      </c>
      <c r="B32" s="121"/>
      <c r="C32" s="121" t="s">
        <v>322</v>
      </c>
      <c r="D32" s="90" t="s">
        <v>415</v>
      </c>
      <c r="E32" s="91" t="s">
        <v>6</v>
      </c>
      <c r="F32" s="28">
        <v>15482</v>
      </c>
      <c r="G32" s="29">
        <f t="shared" si="4"/>
        <v>19662.14</v>
      </c>
      <c r="H32" s="30">
        <f t="shared" si="3"/>
        <v>17804.3</v>
      </c>
      <c r="I32" s="93">
        <f t="shared" si="5"/>
        <v>22611.460999999999</v>
      </c>
      <c r="J32" s="290"/>
      <c r="K32" s="291"/>
    </row>
    <row r="33" spans="1:12" s="293" customFormat="1" ht="18" customHeight="1" x14ac:dyDescent="0.2">
      <c r="A33" s="310" t="s">
        <v>352</v>
      </c>
      <c r="B33" s="254"/>
      <c r="C33" s="254" t="s">
        <v>39</v>
      </c>
      <c r="D33" s="254" t="s">
        <v>9</v>
      </c>
      <c r="E33" s="202" t="s">
        <v>10</v>
      </c>
      <c r="F33" s="203">
        <v>518</v>
      </c>
      <c r="G33" s="203">
        <f t="shared" si="4"/>
        <v>657.86</v>
      </c>
      <c r="H33" s="203">
        <f t="shared" si="3"/>
        <v>595.69999999999993</v>
      </c>
      <c r="I33" s="311">
        <f t="shared" si="5"/>
        <v>756.53899999999987</v>
      </c>
      <c r="J33" s="312"/>
      <c r="K33" s="291"/>
    </row>
    <row r="34" spans="1:12" s="293" customFormat="1" ht="18" customHeight="1" x14ac:dyDescent="0.2">
      <c r="A34" s="292" t="s">
        <v>352</v>
      </c>
      <c r="B34" s="108"/>
      <c r="C34" s="108" t="s">
        <v>40</v>
      </c>
      <c r="D34" s="53" t="s">
        <v>9</v>
      </c>
      <c r="E34" s="11" t="s">
        <v>11</v>
      </c>
      <c r="F34" s="25">
        <v>1290</v>
      </c>
      <c r="G34" s="26">
        <f t="shared" si="4"/>
        <v>1638.3</v>
      </c>
      <c r="H34" s="27">
        <f t="shared" si="3"/>
        <v>1483.4999999999998</v>
      </c>
      <c r="I34" s="58">
        <f t="shared" si="5"/>
        <v>1884.0449999999998</v>
      </c>
      <c r="K34" s="291"/>
    </row>
    <row r="35" spans="1:12" s="293" customFormat="1" ht="18" customHeight="1" x14ac:dyDescent="0.2">
      <c r="A35" s="292" t="s">
        <v>352</v>
      </c>
      <c r="B35" s="108"/>
      <c r="C35" s="108" t="s">
        <v>43</v>
      </c>
      <c r="D35" s="53" t="s">
        <v>9</v>
      </c>
      <c r="E35" s="11" t="s">
        <v>25</v>
      </c>
      <c r="F35" s="25">
        <v>4348</v>
      </c>
      <c r="G35" s="26">
        <f t="shared" si="4"/>
        <v>5521.96</v>
      </c>
      <c r="H35" s="27">
        <f t="shared" si="3"/>
        <v>5000.2</v>
      </c>
      <c r="I35" s="58">
        <f t="shared" si="5"/>
        <v>6350.2539999999999</v>
      </c>
      <c r="K35" s="291"/>
    </row>
    <row r="36" spans="1:12" s="293" customFormat="1" ht="18" customHeight="1" thickBot="1" x14ac:dyDescent="0.25">
      <c r="A36" s="296" t="s">
        <v>352</v>
      </c>
      <c r="B36" s="121"/>
      <c r="C36" s="121" t="s">
        <v>44</v>
      </c>
      <c r="D36" s="90" t="s">
        <v>9</v>
      </c>
      <c r="E36" s="91" t="s">
        <v>24</v>
      </c>
      <c r="F36" s="28">
        <v>7658</v>
      </c>
      <c r="G36" s="29">
        <f t="shared" si="4"/>
        <v>9725.66</v>
      </c>
      <c r="H36" s="30">
        <f t="shared" si="3"/>
        <v>8806.6999999999989</v>
      </c>
      <c r="I36" s="93">
        <f t="shared" si="5"/>
        <v>11184.508999999998</v>
      </c>
      <c r="K36" s="291"/>
    </row>
    <row r="37" spans="1:12" s="295" customFormat="1" ht="18" customHeight="1" thickBot="1" x14ac:dyDescent="0.25">
      <c r="A37" s="302" t="s">
        <v>352</v>
      </c>
      <c r="B37" s="303"/>
      <c r="C37" s="303" t="s">
        <v>70</v>
      </c>
      <c r="D37" s="124" t="s">
        <v>293</v>
      </c>
      <c r="E37" s="125" t="s">
        <v>4</v>
      </c>
      <c r="F37" s="126">
        <v>1390</v>
      </c>
      <c r="G37" s="127">
        <f t="shared" si="4"/>
        <v>1765.3</v>
      </c>
      <c r="H37" s="128">
        <f t="shared" si="3"/>
        <v>1598.4999999999998</v>
      </c>
      <c r="I37" s="304">
        <f t="shared" si="5"/>
        <v>2030.0949999999998</v>
      </c>
      <c r="J37" s="1"/>
      <c r="K37" s="291"/>
      <c r="L37" s="294"/>
    </row>
    <row r="38" spans="1:12" ht="18" customHeight="1" x14ac:dyDescent="0.2">
      <c r="A38" s="297" t="s">
        <v>376</v>
      </c>
      <c r="B38" s="299" t="s">
        <v>404</v>
      </c>
      <c r="C38" s="299" t="s">
        <v>220</v>
      </c>
      <c r="D38" s="87" t="s">
        <v>306</v>
      </c>
      <c r="E38" s="88" t="s">
        <v>28</v>
      </c>
      <c r="F38" s="22">
        <v>596</v>
      </c>
      <c r="G38" s="89">
        <f>F38*1.27</f>
        <v>756.92</v>
      </c>
      <c r="H38" s="24">
        <f t="shared" si="3"/>
        <v>685.4</v>
      </c>
      <c r="I38" s="305">
        <f>H38*1.27</f>
        <v>870.45799999999997</v>
      </c>
      <c r="J38" s="290"/>
      <c r="K38" s="291"/>
    </row>
    <row r="39" spans="1:12" s="293" customFormat="1" ht="18" customHeight="1" x14ac:dyDescent="0.2">
      <c r="A39" s="292" t="s">
        <v>376</v>
      </c>
      <c r="B39" s="108" t="s">
        <v>404</v>
      </c>
      <c r="C39" s="108" t="s">
        <v>171</v>
      </c>
      <c r="D39" s="53" t="s">
        <v>306</v>
      </c>
      <c r="E39" s="11" t="s">
        <v>3</v>
      </c>
      <c r="F39" s="25">
        <v>1064</v>
      </c>
      <c r="G39" s="26">
        <f>F39*127%</f>
        <v>1351.28</v>
      </c>
      <c r="H39" s="27">
        <f t="shared" si="3"/>
        <v>1223.5999999999999</v>
      </c>
      <c r="I39" s="58">
        <f>H39*127%</f>
        <v>1553.972</v>
      </c>
      <c r="J39" s="290"/>
      <c r="K39" s="291"/>
    </row>
    <row r="40" spans="1:12" ht="18" customHeight="1" x14ac:dyDescent="0.2">
      <c r="A40" s="292" t="s">
        <v>376</v>
      </c>
      <c r="B40" s="108" t="s">
        <v>404</v>
      </c>
      <c r="C40" s="108" t="s">
        <v>174</v>
      </c>
      <c r="D40" s="53" t="s">
        <v>286</v>
      </c>
      <c r="E40" s="11" t="s">
        <v>4</v>
      </c>
      <c r="F40" s="25">
        <v>1450</v>
      </c>
      <c r="G40" s="26">
        <f>F40*127%</f>
        <v>1841.5</v>
      </c>
      <c r="H40" s="27">
        <f t="shared" si="3"/>
        <v>1667.4999999999998</v>
      </c>
      <c r="I40" s="58">
        <f>H40*127%</f>
        <v>2117.7249999999999</v>
      </c>
      <c r="J40" s="290"/>
      <c r="K40" s="291"/>
      <c r="L40" s="294"/>
    </row>
    <row r="41" spans="1:12" s="295" customFormat="1" ht="18" customHeight="1" x14ac:dyDescent="0.2">
      <c r="A41" s="292" t="s">
        <v>376</v>
      </c>
      <c r="B41" s="108" t="s">
        <v>404</v>
      </c>
      <c r="C41" s="108" t="s">
        <v>161</v>
      </c>
      <c r="D41" s="53" t="s">
        <v>307</v>
      </c>
      <c r="E41" s="11" t="s">
        <v>4</v>
      </c>
      <c r="F41" s="25">
        <v>1639</v>
      </c>
      <c r="G41" s="26">
        <f>F41*127%</f>
        <v>2081.5300000000002</v>
      </c>
      <c r="H41" s="27">
        <f t="shared" si="3"/>
        <v>1884.85</v>
      </c>
      <c r="I41" s="58">
        <f>H41*127%</f>
        <v>2393.7595000000001</v>
      </c>
      <c r="J41" s="290"/>
      <c r="K41" s="291"/>
    </row>
    <row r="42" spans="1:12" ht="18" customHeight="1" thickBot="1" x14ac:dyDescent="0.25">
      <c r="A42" s="296" t="s">
        <v>376</v>
      </c>
      <c r="B42" s="121" t="s">
        <v>404</v>
      </c>
      <c r="C42" s="121" t="s">
        <v>313</v>
      </c>
      <c r="D42" s="90" t="s">
        <v>312</v>
      </c>
      <c r="E42" s="91" t="s">
        <v>6</v>
      </c>
      <c r="F42" s="28">
        <v>15399</v>
      </c>
      <c r="G42" s="29">
        <f>F42*127%</f>
        <v>19556.73</v>
      </c>
      <c r="H42" s="30">
        <f t="shared" si="3"/>
        <v>17708.849999999999</v>
      </c>
      <c r="I42" s="93">
        <f>H42*127%</f>
        <v>22490.2395</v>
      </c>
      <c r="J42" s="290"/>
      <c r="K42" s="291"/>
    </row>
    <row r="43" spans="1:12" ht="18" customHeight="1" x14ac:dyDescent="0.2">
      <c r="A43" s="297" t="s">
        <v>426</v>
      </c>
      <c r="B43" s="299" t="s">
        <v>404</v>
      </c>
      <c r="C43" s="299" t="s">
        <v>192</v>
      </c>
      <c r="D43" s="87" t="s">
        <v>288</v>
      </c>
      <c r="E43" s="88" t="s">
        <v>28</v>
      </c>
      <c r="F43" s="22">
        <v>531</v>
      </c>
      <c r="G43" s="89">
        <f>F43*1.27</f>
        <v>674.37</v>
      </c>
      <c r="H43" s="24">
        <f t="shared" si="3"/>
        <v>610.65</v>
      </c>
      <c r="I43" s="305">
        <f>H43*1.27</f>
        <v>775.52549999999997</v>
      </c>
      <c r="K43" s="291"/>
    </row>
    <row r="44" spans="1:12" s="293" customFormat="1" ht="18" customHeight="1" x14ac:dyDescent="0.2">
      <c r="A44" s="292" t="s">
        <v>426</v>
      </c>
      <c r="B44" s="108" t="s">
        <v>404</v>
      </c>
      <c r="C44" s="108" t="s">
        <v>167</v>
      </c>
      <c r="D44" s="53" t="s">
        <v>303</v>
      </c>
      <c r="E44" s="11" t="s">
        <v>3</v>
      </c>
      <c r="F44" s="25">
        <v>1006</v>
      </c>
      <c r="G44" s="26">
        <f>F44*127%</f>
        <v>1277.6200000000001</v>
      </c>
      <c r="H44" s="27">
        <f t="shared" si="3"/>
        <v>1156.8999999999999</v>
      </c>
      <c r="I44" s="58">
        <f>H44*127%</f>
        <v>1469.2629999999999</v>
      </c>
      <c r="J44" s="290"/>
      <c r="K44" s="291"/>
    </row>
    <row r="45" spans="1:12" s="295" customFormat="1" ht="18" customHeight="1" x14ac:dyDescent="0.2">
      <c r="A45" s="292" t="s">
        <v>426</v>
      </c>
      <c r="B45" s="108" t="s">
        <v>404</v>
      </c>
      <c r="C45" s="108" t="s">
        <v>176</v>
      </c>
      <c r="D45" s="53" t="s">
        <v>288</v>
      </c>
      <c r="E45" s="11" t="s">
        <v>4</v>
      </c>
      <c r="F45" s="25">
        <v>1543</v>
      </c>
      <c r="G45" s="26">
        <f>F45*127%</f>
        <v>1959.6100000000001</v>
      </c>
      <c r="H45" s="27">
        <f t="shared" si="3"/>
        <v>1774.4499999999998</v>
      </c>
      <c r="I45" s="58">
        <f>H45*127%</f>
        <v>2253.5514999999996</v>
      </c>
      <c r="J45" s="290"/>
      <c r="K45" s="291"/>
      <c r="L45" s="294"/>
    </row>
    <row r="46" spans="1:12" s="295" customFormat="1" ht="18" customHeight="1" x14ac:dyDescent="0.2">
      <c r="A46" s="292" t="s">
        <v>426</v>
      </c>
      <c r="B46" s="108" t="s">
        <v>404</v>
      </c>
      <c r="C46" s="108" t="s">
        <v>210</v>
      </c>
      <c r="D46" s="53" t="s">
        <v>211</v>
      </c>
      <c r="E46" s="11" t="s">
        <v>4</v>
      </c>
      <c r="F46" s="25">
        <v>1722</v>
      </c>
      <c r="G46" s="26">
        <f>F46*127%</f>
        <v>2186.94</v>
      </c>
      <c r="H46" s="27">
        <f t="shared" si="3"/>
        <v>1980.3</v>
      </c>
      <c r="I46" s="58">
        <f>H46*127%</f>
        <v>2514.9809999999998</v>
      </c>
      <c r="J46" s="290"/>
      <c r="K46" s="291"/>
    </row>
    <row r="47" spans="1:12" ht="18" customHeight="1" thickBot="1" x14ac:dyDescent="0.25">
      <c r="A47" s="296" t="s">
        <v>426</v>
      </c>
      <c r="B47" s="121" t="s">
        <v>404</v>
      </c>
      <c r="C47" s="121" t="s">
        <v>205</v>
      </c>
      <c r="D47" s="90" t="s">
        <v>311</v>
      </c>
      <c r="E47" s="91" t="s">
        <v>6</v>
      </c>
      <c r="F47" s="28">
        <v>12216</v>
      </c>
      <c r="G47" s="29">
        <f>F47*127%</f>
        <v>15514.32</v>
      </c>
      <c r="H47" s="30">
        <f t="shared" si="3"/>
        <v>14048.4</v>
      </c>
      <c r="I47" s="93">
        <f>H47*127%</f>
        <v>17841.468000000001</v>
      </c>
      <c r="J47" s="290"/>
      <c r="K47" s="291"/>
    </row>
    <row r="48" spans="1:12" ht="18" customHeight="1" x14ac:dyDescent="0.2">
      <c r="A48" s="297" t="s">
        <v>426</v>
      </c>
      <c r="B48" s="299" t="s">
        <v>404</v>
      </c>
      <c r="C48" s="299" t="s">
        <v>221</v>
      </c>
      <c r="D48" s="87" t="s">
        <v>238</v>
      </c>
      <c r="E48" s="88" t="s">
        <v>28</v>
      </c>
      <c r="F48" s="22">
        <v>685</v>
      </c>
      <c r="G48" s="89">
        <f>F48*1.27</f>
        <v>869.95</v>
      </c>
      <c r="H48" s="24">
        <f t="shared" si="3"/>
        <v>787.74999999999989</v>
      </c>
      <c r="I48" s="305">
        <f>H48*1.27</f>
        <v>1000.4424999999999</v>
      </c>
      <c r="J48" s="290"/>
      <c r="K48" s="291"/>
    </row>
    <row r="49" spans="1:12" s="293" customFormat="1" ht="18" customHeight="1" x14ac:dyDescent="0.2">
      <c r="A49" s="292" t="s">
        <v>426</v>
      </c>
      <c r="B49" s="108" t="s">
        <v>404</v>
      </c>
      <c r="C49" s="108" t="s">
        <v>424</v>
      </c>
      <c r="D49" s="53" t="s">
        <v>314</v>
      </c>
      <c r="E49" s="11" t="s">
        <v>3</v>
      </c>
      <c r="F49" s="25">
        <v>831</v>
      </c>
      <c r="G49" s="26">
        <f>F49*127%</f>
        <v>1055.3700000000001</v>
      </c>
      <c r="H49" s="27">
        <f t="shared" si="3"/>
        <v>955.65</v>
      </c>
      <c r="I49" s="58">
        <f>H49*127%</f>
        <v>1213.6755000000001</v>
      </c>
      <c r="J49" s="290"/>
      <c r="K49" s="291"/>
    </row>
    <row r="50" spans="1:12" s="295" customFormat="1" ht="18" customHeight="1" x14ac:dyDescent="0.2">
      <c r="A50" s="292" t="s">
        <v>426</v>
      </c>
      <c r="B50" s="108" t="s">
        <v>404</v>
      </c>
      <c r="C50" s="108" t="s">
        <v>173</v>
      </c>
      <c r="D50" s="53" t="s">
        <v>238</v>
      </c>
      <c r="E50" s="11" t="s">
        <v>4</v>
      </c>
      <c r="F50" s="25">
        <v>1359</v>
      </c>
      <c r="G50" s="26">
        <f>F50*127%</f>
        <v>1725.93</v>
      </c>
      <c r="H50" s="27">
        <f t="shared" si="3"/>
        <v>1562.85</v>
      </c>
      <c r="I50" s="58">
        <f>H50*127%</f>
        <v>1984.8194999999998</v>
      </c>
      <c r="J50" s="290"/>
      <c r="K50" s="291"/>
      <c r="L50" s="294"/>
    </row>
    <row r="51" spans="1:12" s="295" customFormat="1" ht="18" customHeight="1" thickBot="1" x14ac:dyDescent="0.25">
      <c r="A51" s="296" t="s">
        <v>426</v>
      </c>
      <c r="B51" s="121" t="s">
        <v>404</v>
      </c>
      <c r="C51" s="121" t="s">
        <v>208</v>
      </c>
      <c r="D51" s="90" t="s">
        <v>299</v>
      </c>
      <c r="E51" s="91" t="s">
        <v>4</v>
      </c>
      <c r="F51" s="28">
        <v>1540</v>
      </c>
      <c r="G51" s="29">
        <f>F51*127%</f>
        <v>1955.8</v>
      </c>
      <c r="H51" s="30">
        <f t="shared" si="3"/>
        <v>1770.9999999999998</v>
      </c>
      <c r="I51" s="93">
        <f>H51*127%</f>
        <v>2249.1699999999996</v>
      </c>
      <c r="J51" s="290"/>
      <c r="K51" s="291"/>
    </row>
    <row r="52" spans="1:12" x14ac:dyDescent="0.2">
      <c r="A52" s="313" t="s">
        <v>431</v>
      </c>
      <c r="B52" s="314"/>
      <c r="C52" s="314"/>
      <c r="D52" s="314"/>
      <c r="E52" s="314"/>
      <c r="F52" s="314"/>
      <c r="G52" s="315"/>
    </row>
    <row r="53" spans="1:12" ht="15" customHeight="1" x14ac:dyDescent="0.2">
      <c r="A53" s="316" t="s">
        <v>432</v>
      </c>
      <c r="B53" s="317"/>
      <c r="C53" s="317"/>
      <c r="D53" s="317"/>
      <c r="E53" s="317"/>
      <c r="F53" s="317"/>
      <c r="G53" s="318"/>
    </row>
    <row r="54" spans="1:12" ht="12" thickBot="1" x14ac:dyDescent="0.25">
      <c r="A54" s="319" t="s">
        <v>216</v>
      </c>
      <c r="B54" s="320"/>
      <c r="C54" s="320"/>
      <c r="D54" s="320"/>
      <c r="E54" s="320"/>
      <c r="F54" s="320"/>
      <c r="G54" s="321"/>
    </row>
  </sheetData>
  <mergeCells count="3">
    <mergeCell ref="F1:G2"/>
    <mergeCell ref="H1:I2"/>
    <mergeCell ref="A1:E2"/>
  </mergeCells>
  <phoneticPr fontId="22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3E53B-134D-485E-AA80-EFB2A29FF783}">
  <sheetPr>
    <tabColor theme="6" tint="0.39997558519241921"/>
  </sheetPr>
  <dimension ref="A1:K20"/>
  <sheetViews>
    <sheetView workbookViewId="0">
      <selection activeCell="B10" sqref="B10"/>
    </sheetView>
  </sheetViews>
  <sheetFormatPr defaultRowHeight="12.75" x14ac:dyDescent="0.2"/>
  <cols>
    <col min="1" max="1" width="11.5703125" customWidth="1"/>
    <col min="2" max="2" width="11.28515625" customWidth="1"/>
    <col min="3" max="3" width="33.5703125" customWidth="1"/>
    <col min="10" max="10" width="9.85546875" bestFit="1" customWidth="1"/>
  </cols>
  <sheetData>
    <row r="1" spans="1:11" s="1" customFormat="1" ht="9.9499999999999993" customHeight="1" x14ac:dyDescent="0.2">
      <c r="A1" s="265" t="s">
        <v>401</v>
      </c>
      <c r="B1" s="266"/>
      <c r="C1" s="266"/>
      <c r="D1" s="267"/>
      <c r="E1" s="261" t="s">
        <v>135</v>
      </c>
      <c r="F1" s="262"/>
      <c r="G1" s="261" t="s">
        <v>136</v>
      </c>
      <c r="H1" s="262"/>
    </row>
    <row r="2" spans="1:11" s="1" customFormat="1" ht="18.75" customHeight="1" thickBot="1" x14ac:dyDescent="0.25">
      <c r="A2" s="268"/>
      <c r="B2" s="269"/>
      <c r="C2" s="269"/>
      <c r="D2" s="270"/>
      <c r="E2" s="263"/>
      <c r="F2" s="264"/>
      <c r="G2" s="263"/>
      <c r="H2" s="264"/>
    </row>
    <row r="3" spans="1:11" s="6" customFormat="1" ht="25.5" customHeight="1" thickBot="1" x14ac:dyDescent="0.35">
      <c r="A3" s="33" t="s">
        <v>347</v>
      </c>
      <c r="B3" s="102" t="s">
        <v>346</v>
      </c>
      <c r="C3" s="158" t="s">
        <v>0</v>
      </c>
      <c r="D3" s="33" t="s">
        <v>1</v>
      </c>
      <c r="E3" s="33" t="s">
        <v>23</v>
      </c>
      <c r="F3" s="33" t="s">
        <v>22</v>
      </c>
      <c r="G3" s="33" t="s">
        <v>23</v>
      </c>
      <c r="H3" s="59" t="s">
        <v>22</v>
      </c>
    </row>
    <row r="4" spans="1:11" s="19" customFormat="1" ht="18" customHeight="1" x14ac:dyDescent="0.2">
      <c r="A4" s="228" t="s">
        <v>370</v>
      </c>
      <c r="B4" s="229" t="s">
        <v>38</v>
      </c>
      <c r="C4" s="230" t="s">
        <v>329</v>
      </c>
      <c r="D4" s="231" t="s">
        <v>8</v>
      </c>
      <c r="E4" s="232">
        <v>771</v>
      </c>
      <c r="F4" s="232">
        <f>E4*127%</f>
        <v>979.17</v>
      </c>
      <c r="G4" s="232">
        <f>E4*1.15</f>
        <v>886.65</v>
      </c>
      <c r="H4" s="233">
        <f>G4*127%</f>
        <v>1126.0454999999999</v>
      </c>
      <c r="J4" s="94"/>
    </row>
    <row r="5" spans="1:11" s="5" customFormat="1" ht="18" customHeight="1" x14ac:dyDescent="0.3">
      <c r="A5" s="114" t="s">
        <v>366</v>
      </c>
      <c r="B5" s="105" t="s">
        <v>157</v>
      </c>
      <c r="C5" s="108" t="s">
        <v>233</v>
      </c>
      <c r="D5" s="11" t="s">
        <v>4</v>
      </c>
      <c r="E5" s="25">
        <v>887</v>
      </c>
      <c r="F5" s="26">
        <f>E5*127%</f>
        <v>1126.49</v>
      </c>
      <c r="G5" s="27">
        <f>E5*1.15</f>
        <v>1020.05</v>
      </c>
      <c r="H5" s="58">
        <f>G5*127%</f>
        <v>1295.4635000000001</v>
      </c>
      <c r="I5" s="7"/>
      <c r="J5" s="94"/>
      <c r="K5" s="15"/>
    </row>
    <row r="6" spans="1:11" s="19" customFormat="1" ht="18" customHeight="1" x14ac:dyDescent="0.2">
      <c r="A6" s="114" t="s">
        <v>369</v>
      </c>
      <c r="B6" s="105" t="s">
        <v>42</v>
      </c>
      <c r="C6" s="108" t="s">
        <v>281</v>
      </c>
      <c r="D6" s="11" t="s">
        <v>17</v>
      </c>
      <c r="E6" s="25">
        <v>520</v>
      </c>
      <c r="F6" s="26">
        <f>E6*127%</f>
        <v>660.4</v>
      </c>
      <c r="G6" s="27">
        <f>E6*1.15</f>
        <v>598</v>
      </c>
      <c r="H6" s="58">
        <f>G6*127%</f>
        <v>759.46</v>
      </c>
      <c r="J6" s="94"/>
    </row>
    <row r="7" spans="1:11" s="19" customFormat="1" ht="18" customHeight="1" thickBot="1" x14ac:dyDescent="0.25">
      <c r="A7" s="115" t="s">
        <v>360</v>
      </c>
      <c r="B7" s="116" t="s">
        <v>45</v>
      </c>
      <c r="C7" s="121" t="s">
        <v>378</v>
      </c>
      <c r="D7" s="91" t="s">
        <v>18</v>
      </c>
      <c r="E7" s="28">
        <v>708</v>
      </c>
      <c r="F7" s="29">
        <f>E7*127%</f>
        <v>899.16</v>
      </c>
      <c r="G7" s="30">
        <f>E7*1.15</f>
        <v>814.19999999999993</v>
      </c>
      <c r="H7" s="93">
        <f>G7*127%</f>
        <v>1034.0339999999999</v>
      </c>
      <c r="J7" s="94"/>
    </row>
    <row r="8" spans="1:11" ht="18" customHeight="1" x14ac:dyDescent="0.2">
      <c r="J8" s="94"/>
    </row>
    <row r="9" spans="1:11" ht="18" customHeight="1" thickBot="1" x14ac:dyDescent="0.25">
      <c r="J9" s="94"/>
    </row>
    <row r="10" spans="1:11" ht="29.25" customHeight="1" thickBot="1" x14ac:dyDescent="0.3">
      <c r="A10" s="196" t="s">
        <v>143</v>
      </c>
      <c r="B10" s="197"/>
      <c r="C10" s="197"/>
      <c r="D10" s="198"/>
      <c r="E10" s="194" t="s">
        <v>135</v>
      </c>
      <c r="F10" s="195"/>
      <c r="G10" s="194" t="s">
        <v>136</v>
      </c>
      <c r="H10" s="195"/>
      <c r="J10" s="94"/>
    </row>
    <row r="11" spans="1:11" ht="22.5" customHeight="1" thickBot="1" x14ac:dyDescent="0.25">
      <c r="A11" s="33" t="s">
        <v>347</v>
      </c>
      <c r="B11" s="102" t="s">
        <v>346</v>
      </c>
      <c r="C11" s="33" t="s">
        <v>0</v>
      </c>
      <c r="D11" s="33" t="s">
        <v>1</v>
      </c>
      <c r="E11" s="33" t="s">
        <v>23</v>
      </c>
      <c r="F11" s="33" t="s">
        <v>22</v>
      </c>
      <c r="G11" s="33" t="s">
        <v>23</v>
      </c>
      <c r="H11" s="33" t="s">
        <v>22</v>
      </c>
      <c r="J11" s="94"/>
    </row>
    <row r="12" spans="1:11" ht="18" customHeight="1" x14ac:dyDescent="0.2">
      <c r="A12" s="109" t="s">
        <v>372</v>
      </c>
      <c r="B12" s="110" t="s">
        <v>142</v>
      </c>
      <c r="C12" s="188" t="s">
        <v>283</v>
      </c>
      <c r="D12" s="189" t="s">
        <v>31</v>
      </c>
      <c r="E12" s="98">
        <v>1050</v>
      </c>
      <c r="F12" s="97">
        <f>E12*1.27</f>
        <v>1333.5</v>
      </c>
      <c r="G12" s="99">
        <v>1390</v>
      </c>
      <c r="H12" s="100">
        <f>G12*1.27</f>
        <v>1765.3</v>
      </c>
      <c r="J12" s="94"/>
    </row>
    <row r="13" spans="1:11" ht="18" customHeight="1" thickBot="1" x14ac:dyDescent="0.25">
      <c r="A13" s="115" t="s">
        <v>372</v>
      </c>
      <c r="B13" s="116" t="s">
        <v>141</v>
      </c>
      <c r="C13" s="174" t="s">
        <v>283</v>
      </c>
      <c r="D13" s="145" t="s">
        <v>140</v>
      </c>
      <c r="E13" s="28">
        <v>690</v>
      </c>
      <c r="F13" s="37">
        <f>E13*1.27</f>
        <v>876.30000000000007</v>
      </c>
      <c r="G13" s="30">
        <v>890</v>
      </c>
      <c r="H13" s="86">
        <f>G13*1.27</f>
        <v>1130.3</v>
      </c>
      <c r="J13" s="94"/>
    </row>
    <row r="14" spans="1:11" ht="13.5" thickBot="1" x14ac:dyDescent="0.25"/>
    <row r="15" spans="1:11" ht="13.5" thickBot="1" x14ac:dyDescent="0.25">
      <c r="A15" s="71" t="s">
        <v>338</v>
      </c>
      <c r="B15" s="69"/>
      <c r="C15" s="69"/>
      <c r="D15" s="69"/>
      <c r="E15" s="69"/>
      <c r="F15" s="69"/>
      <c r="G15" s="70"/>
    </row>
    <row r="16" spans="1:11" x14ac:dyDescent="0.2">
      <c r="A16" s="60" t="s">
        <v>431</v>
      </c>
      <c r="B16" s="61"/>
      <c r="C16" s="61"/>
      <c r="D16" s="61"/>
      <c r="E16" s="61"/>
      <c r="F16" s="61"/>
      <c r="G16" s="62"/>
    </row>
    <row r="17" spans="1:7" ht="15" customHeight="1" x14ac:dyDescent="0.2">
      <c r="A17" s="63" t="s">
        <v>432</v>
      </c>
      <c r="B17" s="64"/>
      <c r="C17" s="64"/>
      <c r="D17" s="64"/>
      <c r="E17" s="64"/>
      <c r="F17" s="64"/>
      <c r="G17" s="65"/>
    </row>
    <row r="18" spans="1:7" ht="13.5" thickBot="1" x14ac:dyDescent="0.25">
      <c r="A18" s="66" t="s">
        <v>216</v>
      </c>
      <c r="B18" s="67"/>
      <c r="C18" s="67"/>
      <c r="D18" s="67"/>
      <c r="E18" s="67"/>
      <c r="F18" s="67"/>
      <c r="G18" s="68"/>
    </row>
    <row r="20" spans="1:7" x14ac:dyDescent="0.2">
      <c r="A20" s="178"/>
    </row>
  </sheetData>
  <mergeCells count="3">
    <mergeCell ref="A1:D2"/>
    <mergeCell ref="E1:F2"/>
    <mergeCell ref="G1:H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K33"/>
  <sheetViews>
    <sheetView zoomScaleNormal="100" workbookViewId="0">
      <selection activeCell="A19" sqref="A19:D19"/>
    </sheetView>
  </sheetViews>
  <sheetFormatPr defaultRowHeight="12.75" x14ac:dyDescent="0.2"/>
  <cols>
    <col min="1" max="1" width="12.5703125" style="1" customWidth="1"/>
    <col min="2" max="2" width="10.28515625" style="1" customWidth="1"/>
    <col min="3" max="3" width="36.140625" style="8" customWidth="1"/>
    <col min="4" max="4" width="10" customWidth="1"/>
    <col min="5" max="5" width="9.42578125" bestFit="1" customWidth="1"/>
    <col min="6" max="6" width="10.28515625" customWidth="1"/>
    <col min="8" max="8" width="10.140625" customWidth="1"/>
    <col min="9" max="9" width="11.7109375" customWidth="1"/>
    <col min="10" max="10" width="9.85546875" bestFit="1" customWidth="1"/>
    <col min="11" max="11" width="11.85546875" customWidth="1"/>
    <col min="12" max="12" width="17" customWidth="1"/>
  </cols>
  <sheetData>
    <row r="1" spans="1:11" ht="25.5" customHeight="1" thickBot="1" x14ac:dyDescent="0.3">
      <c r="A1" s="279" t="s">
        <v>416</v>
      </c>
      <c r="B1" s="280"/>
      <c r="C1" s="280"/>
      <c r="D1" s="281"/>
      <c r="E1" s="282" t="s">
        <v>135</v>
      </c>
      <c r="F1" s="283"/>
      <c r="G1" s="282" t="s">
        <v>136</v>
      </c>
      <c r="H1" s="283"/>
      <c r="J1" s="94"/>
    </row>
    <row r="2" spans="1:11" ht="26.1" customHeight="1" thickBot="1" x14ac:dyDescent="0.25">
      <c r="A2" s="33" t="s">
        <v>347</v>
      </c>
      <c r="B2" s="102" t="s">
        <v>346</v>
      </c>
      <c r="C2" s="153" t="s">
        <v>0</v>
      </c>
      <c r="D2" s="153" t="s">
        <v>1</v>
      </c>
      <c r="E2" s="153" t="s">
        <v>23</v>
      </c>
      <c r="F2" s="153" t="s">
        <v>22</v>
      </c>
      <c r="G2" s="153" t="s">
        <v>23</v>
      </c>
      <c r="H2" s="153" t="s">
        <v>22</v>
      </c>
      <c r="J2" s="94"/>
    </row>
    <row r="3" spans="1:11" s="10" customFormat="1" ht="18" customHeight="1" x14ac:dyDescent="0.2">
      <c r="A3" s="109" t="s">
        <v>428</v>
      </c>
      <c r="B3" s="110" t="s">
        <v>153</v>
      </c>
      <c r="C3" s="162" t="s">
        <v>342</v>
      </c>
      <c r="D3" s="112" t="s">
        <v>28</v>
      </c>
      <c r="E3" s="98">
        <v>616</v>
      </c>
      <c r="F3" s="134">
        <f>E3*1.27</f>
        <v>782.32</v>
      </c>
      <c r="G3" s="99">
        <f t="shared" ref="G3:G17" si="0">E3*1.15</f>
        <v>708.4</v>
      </c>
      <c r="H3" s="163">
        <f>G3*1.27</f>
        <v>899.66800000000001</v>
      </c>
      <c r="I3" s="193"/>
      <c r="J3" s="94"/>
    </row>
    <row r="4" spans="1:11" s="10" customFormat="1" ht="18" customHeight="1" x14ac:dyDescent="0.2">
      <c r="A4" s="114" t="s">
        <v>427</v>
      </c>
      <c r="B4" s="156" t="s">
        <v>154</v>
      </c>
      <c r="C4" s="159" t="s">
        <v>343</v>
      </c>
      <c r="D4" s="13" t="s">
        <v>28</v>
      </c>
      <c r="E4" s="25">
        <v>718</v>
      </c>
      <c r="F4" s="54">
        <f>E4*1.27</f>
        <v>911.86</v>
      </c>
      <c r="G4" s="27">
        <f t="shared" si="0"/>
        <v>825.69999999999993</v>
      </c>
      <c r="H4" s="55">
        <f>G4*1.27</f>
        <v>1048.6389999999999</v>
      </c>
      <c r="I4" s="193"/>
      <c r="J4" s="94"/>
    </row>
    <row r="5" spans="1:11" s="10" customFormat="1" ht="18" customHeight="1" x14ac:dyDescent="0.2">
      <c r="A5" s="114" t="s">
        <v>427</v>
      </c>
      <c r="B5" s="160" t="s">
        <v>149</v>
      </c>
      <c r="C5" s="119" t="s">
        <v>342</v>
      </c>
      <c r="D5" s="11" t="s">
        <v>3</v>
      </c>
      <c r="E5" s="25">
        <v>1027</v>
      </c>
      <c r="F5" s="26">
        <f t="shared" ref="F5:F10" si="1">E5*127%</f>
        <v>1304.29</v>
      </c>
      <c r="G5" s="27">
        <f t="shared" si="0"/>
        <v>1181.05</v>
      </c>
      <c r="H5" s="58">
        <f t="shared" ref="H5:H10" si="2">G5*127%</f>
        <v>1499.9334999999999</v>
      </c>
      <c r="I5" s="193"/>
      <c r="J5" s="94"/>
    </row>
    <row r="6" spans="1:11" s="2" customFormat="1" ht="18" customHeight="1" x14ac:dyDescent="0.3">
      <c r="A6" s="114" t="s">
        <v>427</v>
      </c>
      <c r="B6" s="105" t="s">
        <v>150</v>
      </c>
      <c r="C6" s="119" t="s">
        <v>342</v>
      </c>
      <c r="D6" s="11" t="s">
        <v>4</v>
      </c>
      <c r="E6" s="25">
        <v>1428</v>
      </c>
      <c r="F6" s="26">
        <f t="shared" si="1"/>
        <v>1813.56</v>
      </c>
      <c r="G6" s="27">
        <f t="shared" si="0"/>
        <v>1642.1999999999998</v>
      </c>
      <c r="H6" s="58">
        <f t="shared" si="2"/>
        <v>2085.5939999999996</v>
      </c>
      <c r="I6" s="193"/>
      <c r="J6" s="94"/>
      <c r="K6" s="15"/>
    </row>
    <row r="7" spans="1:11" s="10" customFormat="1" ht="18" customHeight="1" thickBot="1" x14ac:dyDescent="0.25">
      <c r="A7" s="115" t="s">
        <v>427</v>
      </c>
      <c r="B7" s="116" t="s">
        <v>151</v>
      </c>
      <c r="C7" s="123" t="s">
        <v>342</v>
      </c>
      <c r="D7" s="91" t="s">
        <v>31</v>
      </c>
      <c r="E7" s="166">
        <v>2053</v>
      </c>
      <c r="F7" s="167">
        <f t="shared" si="1"/>
        <v>2607.31</v>
      </c>
      <c r="G7" s="168">
        <f t="shared" si="0"/>
        <v>2360.9499999999998</v>
      </c>
      <c r="H7" s="337">
        <f t="shared" si="2"/>
        <v>2998.4064999999996</v>
      </c>
      <c r="I7" s="193"/>
      <c r="J7" s="94"/>
    </row>
    <row r="8" spans="1:11" s="19" customFormat="1" ht="18" customHeight="1" x14ac:dyDescent="0.2">
      <c r="A8" s="120" t="s">
        <v>427</v>
      </c>
      <c r="B8" s="104" t="s">
        <v>209</v>
      </c>
      <c r="C8" s="146" t="s">
        <v>341</v>
      </c>
      <c r="D8" s="88" t="s">
        <v>3</v>
      </c>
      <c r="E8" s="22">
        <v>937</v>
      </c>
      <c r="F8" s="23">
        <f t="shared" si="1"/>
        <v>1189.99</v>
      </c>
      <c r="G8" s="24">
        <f t="shared" si="0"/>
        <v>1077.55</v>
      </c>
      <c r="H8" s="300">
        <f t="shared" si="2"/>
        <v>1368.4884999999999</v>
      </c>
      <c r="I8" s="193"/>
      <c r="J8" s="94"/>
    </row>
    <row r="9" spans="1:11" s="2" customFormat="1" ht="18" customHeight="1" thickBot="1" x14ac:dyDescent="0.35">
      <c r="A9" s="114" t="s">
        <v>427</v>
      </c>
      <c r="B9" s="122" t="s">
        <v>339</v>
      </c>
      <c r="C9" s="123" t="s">
        <v>340</v>
      </c>
      <c r="D9" s="91" t="s">
        <v>4</v>
      </c>
      <c r="E9" s="28">
        <v>1392</v>
      </c>
      <c r="F9" s="29">
        <f t="shared" si="1"/>
        <v>1767.84</v>
      </c>
      <c r="G9" s="30">
        <f t="shared" si="0"/>
        <v>1600.8</v>
      </c>
      <c r="H9" s="93">
        <f t="shared" si="2"/>
        <v>2033.0160000000001</v>
      </c>
      <c r="I9" s="193"/>
      <c r="J9" s="94"/>
      <c r="K9" s="15"/>
    </row>
    <row r="10" spans="1:11" s="2" customFormat="1" ht="18" customHeight="1" thickBot="1" x14ac:dyDescent="0.35">
      <c r="A10" s="115" t="s">
        <v>427</v>
      </c>
      <c r="B10" s="171" t="s">
        <v>217</v>
      </c>
      <c r="C10" s="172" t="s">
        <v>290</v>
      </c>
      <c r="D10" s="130" t="s">
        <v>4</v>
      </c>
      <c r="E10" s="131">
        <v>1685</v>
      </c>
      <c r="F10" s="132">
        <f t="shared" si="1"/>
        <v>2139.9499999999998</v>
      </c>
      <c r="G10" s="133">
        <f t="shared" si="0"/>
        <v>1937.7499999999998</v>
      </c>
      <c r="H10" s="333">
        <f t="shared" si="2"/>
        <v>2460.9424999999997</v>
      </c>
      <c r="I10" s="193"/>
      <c r="J10" s="94"/>
      <c r="K10" s="15"/>
    </row>
    <row r="11" spans="1:11" s="2" customFormat="1" ht="18" customHeight="1" x14ac:dyDescent="0.3">
      <c r="A11" s="120" t="s">
        <v>427</v>
      </c>
      <c r="B11" s="104" t="s">
        <v>197</v>
      </c>
      <c r="C11" s="170" t="s">
        <v>273</v>
      </c>
      <c r="D11" s="88" t="s">
        <v>16</v>
      </c>
      <c r="E11" s="22">
        <v>1702</v>
      </c>
      <c r="F11" s="41">
        <f>E11*1.27</f>
        <v>2161.54</v>
      </c>
      <c r="G11" s="24">
        <f t="shared" si="0"/>
        <v>1957.3</v>
      </c>
      <c r="H11" s="42">
        <f>G11*1.27</f>
        <v>2485.7710000000002</v>
      </c>
      <c r="I11" s="193"/>
      <c r="J11" s="94"/>
      <c r="K11" s="15"/>
    </row>
    <row r="12" spans="1:11" s="2" customFormat="1" ht="18" customHeight="1" x14ac:dyDescent="0.3">
      <c r="A12" s="114" t="s">
        <v>427</v>
      </c>
      <c r="B12" s="103" t="s">
        <v>198</v>
      </c>
      <c r="C12" s="119" t="s">
        <v>274</v>
      </c>
      <c r="D12" s="11" t="s">
        <v>16</v>
      </c>
      <c r="E12" s="25">
        <v>1497</v>
      </c>
      <c r="F12" s="36">
        <f>E12*1.27</f>
        <v>1901.19</v>
      </c>
      <c r="G12" s="27">
        <f t="shared" si="0"/>
        <v>1721.55</v>
      </c>
      <c r="H12" s="43">
        <f>G12*1.27</f>
        <v>2186.3685</v>
      </c>
      <c r="I12" s="193"/>
      <c r="J12" s="94"/>
      <c r="K12" s="15"/>
    </row>
    <row r="13" spans="1:11" s="2" customFormat="1" ht="18" customHeight="1" x14ac:dyDescent="0.3">
      <c r="A13" s="114" t="s">
        <v>427</v>
      </c>
      <c r="B13" s="103" t="s">
        <v>206</v>
      </c>
      <c r="C13" s="53" t="s">
        <v>294</v>
      </c>
      <c r="D13" s="11" t="s">
        <v>6</v>
      </c>
      <c r="E13" s="25">
        <v>7365</v>
      </c>
      <c r="F13" s="26">
        <f>E13*127%</f>
        <v>9353.5499999999993</v>
      </c>
      <c r="G13" s="27">
        <f t="shared" si="0"/>
        <v>8469.75</v>
      </c>
      <c r="H13" s="58">
        <f>G13*127%</f>
        <v>10756.5825</v>
      </c>
      <c r="I13" s="193"/>
      <c r="J13" s="94"/>
      <c r="K13" s="15"/>
    </row>
    <row r="14" spans="1:11" s="2" customFormat="1" ht="18" customHeight="1" x14ac:dyDescent="0.3">
      <c r="A14" s="114" t="s">
        <v>427</v>
      </c>
      <c r="B14" s="103" t="s">
        <v>295</v>
      </c>
      <c r="C14" s="53" t="s">
        <v>294</v>
      </c>
      <c r="D14" s="11" t="s">
        <v>20</v>
      </c>
      <c r="E14" s="25">
        <v>17562</v>
      </c>
      <c r="F14" s="26">
        <f>E14*127%</f>
        <v>22303.74</v>
      </c>
      <c r="G14" s="27">
        <f t="shared" si="0"/>
        <v>20196.3</v>
      </c>
      <c r="H14" s="58">
        <f>G14*127%</f>
        <v>25649.300999999999</v>
      </c>
      <c r="I14" s="193"/>
      <c r="J14" s="94"/>
      <c r="K14" s="15"/>
    </row>
    <row r="15" spans="1:11" s="2" customFormat="1" ht="18" customHeight="1" x14ac:dyDescent="0.3">
      <c r="A15" s="114" t="s">
        <v>427</v>
      </c>
      <c r="B15" s="103" t="s">
        <v>199</v>
      </c>
      <c r="C15" s="161" t="s">
        <v>275</v>
      </c>
      <c r="D15" s="11" t="s">
        <v>16</v>
      </c>
      <c r="E15" s="25">
        <v>1947</v>
      </c>
      <c r="F15" s="26">
        <f>E15*127%</f>
        <v>2472.69</v>
      </c>
      <c r="G15" s="27">
        <f t="shared" si="0"/>
        <v>2239.0499999999997</v>
      </c>
      <c r="H15" s="58">
        <f>G15*127%</f>
        <v>2843.5934999999995</v>
      </c>
      <c r="I15" s="193"/>
      <c r="J15" s="94"/>
      <c r="K15" s="15"/>
    </row>
    <row r="16" spans="1:11" s="19" customFormat="1" ht="18" customHeight="1" x14ac:dyDescent="0.2">
      <c r="A16" s="114" t="s">
        <v>427</v>
      </c>
      <c r="B16" s="103" t="s">
        <v>200</v>
      </c>
      <c r="C16" s="161" t="s">
        <v>276</v>
      </c>
      <c r="D16" s="11" t="s">
        <v>16</v>
      </c>
      <c r="E16" s="25">
        <v>1619</v>
      </c>
      <c r="F16" s="26">
        <f>E16*127%</f>
        <v>2056.13</v>
      </c>
      <c r="G16" s="27">
        <f t="shared" si="0"/>
        <v>1861.85</v>
      </c>
      <c r="H16" s="58">
        <f>G16*127%</f>
        <v>2364.5495000000001</v>
      </c>
      <c r="I16" s="193"/>
      <c r="J16" s="94"/>
    </row>
    <row r="17" spans="1:11" ht="18" customHeight="1" thickBot="1" x14ac:dyDescent="0.25">
      <c r="A17" s="115" t="s">
        <v>427</v>
      </c>
      <c r="B17" s="122" t="s">
        <v>200</v>
      </c>
      <c r="C17" s="165" t="s">
        <v>379</v>
      </c>
      <c r="D17" s="91" t="s">
        <v>6</v>
      </c>
      <c r="E17" s="28">
        <v>5313</v>
      </c>
      <c r="F17" s="29">
        <f>E17*127%</f>
        <v>6747.51</v>
      </c>
      <c r="G17" s="30">
        <f t="shared" si="0"/>
        <v>6109.95</v>
      </c>
      <c r="H17" s="93">
        <f>G17*127%</f>
        <v>7759.6364999999996</v>
      </c>
      <c r="I17" s="193"/>
      <c r="J17" s="94"/>
    </row>
    <row r="18" spans="1:11" ht="13.5" thickBot="1" x14ac:dyDescent="0.25">
      <c r="J18" s="94"/>
    </row>
    <row r="19" spans="1:11" ht="25.5" customHeight="1" thickBot="1" x14ac:dyDescent="0.3">
      <c r="A19" s="279" t="s">
        <v>417</v>
      </c>
      <c r="B19" s="280"/>
      <c r="C19" s="280"/>
      <c r="D19" s="281"/>
      <c r="E19" s="282" t="s">
        <v>135</v>
      </c>
      <c r="F19" s="283"/>
      <c r="G19" s="282" t="s">
        <v>136</v>
      </c>
      <c r="H19" s="283"/>
      <c r="J19" s="94"/>
    </row>
    <row r="20" spans="1:11" ht="26.1" customHeight="1" thickBot="1" x14ac:dyDescent="0.25">
      <c r="A20" s="33" t="s">
        <v>347</v>
      </c>
      <c r="B20" s="102" t="s">
        <v>346</v>
      </c>
      <c r="C20" s="153" t="s">
        <v>0</v>
      </c>
      <c r="D20" s="153" t="s">
        <v>1</v>
      </c>
      <c r="E20" s="153" t="s">
        <v>23</v>
      </c>
      <c r="F20" s="153" t="s">
        <v>22</v>
      </c>
      <c r="G20" s="153" t="s">
        <v>23</v>
      </c>
      <c r="H20" s="153" t="s">
        <v>22</v>
      </c>
      <c r="J20" s="94"/>
    </row>
    <row r="21" spans="1:11" s="10" customFormat="1" ht="18" customHeight="1" x14ac:dyDescent="0.2">
      <c r="A21" s="109" t="s">
        <v>385</v>
      </c>
      <c r="B21" s="110" t="s">
        <v>93</v>
      </c>
      <c r="C21" s="111" t="s">
        <v>302</v>
      </c>
      <c r="D21" s="112" t="s">
        <v>28</v>
      </c>
      <c r="E21" s="98">
        <v>741</v>
      </c>
      <c r="F21" s="134">
        <f>E21*1.27</f>
        <v>941.07</v>
      </c>
      <c r="G21" s="99">
        <f>E21*1.15</f>
        <v>852.15</v>
      </c>
      <c r="H21" s="163">
        <f>G21*1.27</f>
        <v>1082.2304999999999</v>
      </c>
      <c r="I21" s="193"/>
      <c r="J21" s="94"/>
    </row>
    <row r="22" spans="1:11" s="10" customFormat="1" ht="18" customHeight="1" x14ac:dyDescent="0.2">
      <c r="A22" s="114" t="s">
        <v>418</v>
      </c>
      <c r="B22" s="156" t="s">
        <v>147</v>
      </c>
      <c r="C22" s="159" t="s">
        <v>301</v>
      </c>
      <c r="D22" s="13" t="s">
        <v>28</v>
      </c>
      <c r="E22" s="25">
        <v>843</v>
      </c>
      <c r="F22" s="54">
        <f>E22*1.27</f>
        <v>1070.6100000000001</v>
      </c>
      <c r="G22" s="27">
        <f>E22*1.15</f>
        <v>969.44999999999993</v>
      </c>
      <c r="H22" s="55">
        <f>G22*1.27</f>
        <v>1231.2014999999999</v>
      </c>
      <c r="I22" s="193"/>
      <c r="J22" s="94"/>
    </row>
    <row r="23" spans="1:11" s="20" customFormat="1" ht="18" customHeight="1" x14ac:dyDescent="0.2">
      <c r="A23" s="114" t="s">
        <v>419</v>
      </c>
      <c r="B23" s="160" t="s">
        <v>148</v>
      </c>
      <c r="C23" s="119" t="s">
        <v>302</v>
      </c>
      <c r="D23" s="11" t="s">
        <v>3</v>
      </c>
      <c r="E23" s="25">
        <v>1336</v>
      </c>
      <c r="F23" s="26">
        <f>E23*127%</f>
        <v>1696.72</v>
      </c>
      <c r="G23" s="27">
        <f>E23*1.15</f>
        <v>1536.3999999999999</v>
      </c>
      <c r="H23" s="58">
        <f>G23*127%</f>
        <v>1951.2279999999998</v>
      </c>
      <c r="I23" s="193"/>
      <c r="J23" s="94"/>
    </row>
    <row r="24" spans="1:11" s="2" customFormat="1" ht="18" customHeight="1" x14ac:dyDescent="0.3">
      <c r="A24" s="204" t="s">
        <v>420</v>
      </c>
      <c r="B24" s="205" t="s">
        <v>58</v>
      </c>
      <c r="C24" s="206" t="s">
        <v>302</v>
      </c>
      <c r="D24" s="207" t="s">
        <v>4</v>
      </c>
      <c r="E24" s="200">
        <v>1725</v>
      </c>
      <c r="F24" s="200">
        <f>E24*127%</f>
        <v>2190.75</v>
      </c>
      <c r="G24" s="200">
        <f>E24*1.15</f>
        <v>1983.7499999999998</v>
      </c>
      <c r="H24" s="338">
        <f>G24*127%</f>
        <v>2519.3624999999997</v>
      </c>
      <c r="I24" s="193"/>
      <c r="J24" s="94"/>
      <c r="K24" s="15"/>
    </row>
    <row r="25" spans="1:11" s="4" customFormat="1" ht="18" customHeight="1" thickBot="1" x14ac:dyDescent="0.25">
      <c r="A25" s="234" t="s">
        <v>421</v>
      </c>
      <c r="B25" s="235" t="s">
        <v>74</v>
      </c>
      <c r="C25" s="236" t="s">
        <v>300</v>
      </c>
      <c r="D25" s="237" t="s">
        <v>31</v>
      </c>
      <c r="E25" s="256">
        <v>2299</v>
      </c>
      <c r="F25" s="256">
        <f>E25*127%</f>
        <v>2919.73</v>
      </c>
      <c r="G25" s="256">
        <f>E25*1.15</f>
        <v>2643.85</v>
      </c>
      <c r="H25" s="339">
        <f>G25*127%</f>
        <v>3357.6895</v>
      </c>
      <c r="I25" s="193"/>
      <c r="J25" s="94"/>
    </row>
    <row r="26" spans="1:11" x14ac:dyDescent="0.2">
      <c r="J26" s="94"/>
    </row>
    <row r="30" spans="1:11" ht="13.5" thickBot="1" x14ac:dyDescent="0.25"/>
    <row r="31" spans="1:11" x14ac:dyDescent="0.2">
      <c r="A31" s="60" t="s">
        <v>431</v>
      </c>
      <c r="B31" s="61"/>
      <c r="C31" s="61"/>
      <c r="D31" s="61"/>
      <c r="E31" s="61"/>
      <c r="F31" s="61"/>
      <c r="G31" s="62"/>
    </row>
    <row r="32" spans="1:11" ht="15" customHeight="1" x14ac:dyDescent="0.2">
      <c r="A32" s="63" t="s">
        <v>432</v>
      </c>
      <c r="B32" s="64"/>
      <c r="C32" s="64"/>
      <c r="D32" s="64"/>
      <c r="E32" s="64"/>
      <c r="F32" s="64"/>
      <c r="G32" s="65"/>
    </row>
    <row r="33" spans="1:7" ht="13.5" thickBot="1" x14ac:dyDescent="0.25">
      <c r="A33" s="66" t="s">
        <v>216</v>
      </c>
      <c r="B33" s="67"/>
      <c r="C33" s="67"/>
      <c r="D33" s="67"/>
      <c r="E33" s="67"/>
      <c r="F33" s="67"/>
      <c r="G33" s="68"/>
    </row>
  </sheetData>
  <mergeCells count="6">
    <mergeCell ref="A1:D1"/>
    <mergeCell ref="E1:F1"/>
    <mergeCell ref="G1:H1"/>
    <mergeCell ref="A19:D19"/>
    <mergeCell ref="E19:F19"/>
    <mergeCell ref="G19:H1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5" orientation="landscape" verticalDpi="300" r:id="rId1"/>
  <headerFooter scaleWithDoc="0" alignWithMargins="0">
    <oddFooter xml:space="preserve">&amp;C
</oddFooter>
  </headerFooter>
  <ignoredErrors>
    <ignoredError sqref="F5:G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2FEF0-2606-41CE-A2B9-1727627D7812}">
  <sheetPr>
    <tabColor theme="3" tint="0.79998168889431442"/>
  </sheetPr>
  <dimension ref="A1:K25"/>
  <sheetViews>
    <sheetView workbookViewId="0">
      <selection activeCell="K11" sqref="K11"/>
    </sheetView>
  </sheetViews>
  <sheetFormatPr defaultRowHeight="12.75" x14ac:dyDescent="0.2"/>
  <cols>
    <col min="1" max="1" width="12.140625" customWidth="1"/>
    <col min="2" max="2" width="12" customWidth="1"/>
    <col min="3" max="3" width="45.5703125" bestFit="1" customWidth="1"/>
  </cols>
  <sheetData>
    <row r="1" spans="1:11" ht="25.5" customHeight="1" thickBot="1" x14ac:dyDescent="0.3">
      <c r="A1" s="196" t="s">
        <v>380</v>
      </c>
      <c r="B1" s="197"/>
      <c r="C1" s="197"/>
      <c r="D1" s="198"/>
      <c r="E1" s="282" t="s">
        <v>135</v>
      </c>
      <c r="F1" s="283"/>
      <c r="G1" s="282" t="s">
        <v>136</v>
      </c>
      <c r="H1" s="283"/>
      <c r="I1" s="14"/>
      <c r="K1" s="94"/>
    </row>
    <row r="2" spans="1:11" ht="26.1" customHeight="1" thickBot="1" x14ac:dyDescent="0.25">
      <c r="A2" s="31" t="s">
        <v>347</v>
      </c>
      <c r="B2" s="78" t="s">
        <v>346</v>
      </c>
      <c r="C2" s="17" t="s">
        <v>0</v>
      </c>
      <c r="D2" s="17" t="s">
        <v>1</v>
      </c>
      <c r="E2" s="17" t="s">
        <v>23</v>
      </c>
      <c r="F2" s="17" t="s">
        <v>22</v>
      </c>
      <c r="G2" s="17" t="s">
        <v>23</v>
      </c>
      <c r="H2" s="17" t="s">
        <v>22</v>
      </c>
      <c r="I2" s="14"/>
      <c r="K2" s="94"/>
    </row>
    <row r="3" spans="1:11" s="5" customFormat="1" ht="18.75" customHeight="1" x14ac:dyDescent="0.2">
      <c r="A3" s="79" t="s">
        <v>429</v>
      </c>
      <c r="B3" s="95" t="s">
        <v>65</v>
      </c>
      <c r="C3" s="101" t="s">
        <v>284</v>
      </c>
      <c r="D3" s="96" t="s">
        <v>3</v>
      </c>
      <c r="E3" s="98">
        <v>989</v>
      </c>
      <c r="F3" s="97">
        <f t="shared" ref="F3:F14" si="0">E3*1.27</f>
        <v>1256.03</v>
      </c>
      <c r="G3" s="99">
        <f t="shared" ref="G3:G14" si="1">E3*1.15</f>
        <v>1137.3499999999999</v>
      </c>
      <c r="H3" s="100">
        <f t="shared" ref="H3:H14" si="2">G3*1.27</f>
        <v>1444.4344999999998</v>
      </c>
      <c r="I3" s="14"/>
      <c r="J3" s="190"/>
      <c r="K3" s="94"/>
    </row>
    <row r="4" spans="1:11" s="5" customFormat="1" ht="18.75" customHeight="1" x14ac:dyDescent="0.2">
      <c r="A4" s="80" t="s">
        <v>429</v>
      </c>
      <c r="B4" s="57" t="s">
        <v>381</v>
      </c>
      <c r="C4" s="151" t="s">
        <v>284</v>
      </c>
      <c r="D4" s="12" t="s">
        <v>140</v>
      </c>
      <c r="E4" s="25">
        <v>1268</v>
      </c>
      <c r="F4" s="36">
        <f t="shared" si="0"/>
        <v>1610.3600000000001</v>
      </c>
      <c r="G4" s="27">
        <f t="shared" si="1"/>
        <v>1458.1999999999998</v>
      </c>
      <c r="H4" s="43">
        <f t="shared" si="2"/>
        <v>1851.9139999999998</v>
      </c>
      <c r="I4" s="14"/>
      <c r="J4" s="190"/>
      <c r="K4" s="94"/>
    </row>
    <row r="5" spans="1:11" s="5" customFormat="1" ht="18.75" customHeight="1" thickBot="1" x14ac:dyDescent="0.25">
      <c r="A5" s="81" t="s">
        <v>429</v>
      </c>
      <c r="B5" s="85" t="s">
        <v>382</v>
      </c>
      <c r="C5" s="177" t="s">
        <v>284</v>
      </c>
      <c r="D5" s="21" t="s">
        <v>4</v>
      </c>
      <c r="E5" s="28">
        <v>1459</v>
      </c>
      <c r="F5" s="37">
        <f t="shared" si="0"/>
        <v>1852.93</v>
      </c>
      <c r="G5" s="30">
        <f t="shared" si="1"/>
        <v>1677.85</v>
      </c>
      <c r="H5" s="86">
        <f t="shared" si="2"/>
        <v>2130.8694999999998</v>
      </c>
      <c r="I5" s="14"/>
      <c r="J5" s="190"/>
      <c r="K5" s="94"/>
    </row>
    <row r="6" spans="1:11" s="5" customFormat="1" ht="18.75" customHeight="1" x14ac:dyDescent="0.2">
      <c r="A6" s="155" t="s">
        <v>385</v>
      </c>
      <c r="B6" s="175" t="s">
        <v>384</v>
      </c>
      <c r="C6" s="176" t="s">
        <v>383</v>
      </c>
      <c r="D6" s="18" t="s">
        <v>3</v>
      </c>
      <c r="E6" s="22">
        <v>1285</v>
      </c>
      <c r="F6" s="41">
        <f t="shared" si="0"/>
        <v>1631.95</v>
      </c>
      <c r="G6" s="24">
        <f t="shared" si="1"/>
        <v>1477.7499999999998</v>
      </c>
      <c r="H6" s="42">
        <f t="shared" si="2"/>
        <v>1876.7424999999998</v>
      </c>
      <c r="I6" s="14"/>
      <c r="J6" s="190"/>
      <c r="K6" s="94"/>
    </row>
    <row r="7" spans="1:11" s="5" customFormat="1" ht="18.75" customHeight="1" x14ac:dyDescent="0.2">
      <c r="A7" s="80" t="s">
        <v>385</v>
      </c>
      <c r="B7" s="57" t="s">
        <v>386</v>
      </c>
      <c r="C7" s="151" t="s">
        <v>383</v>
      </c>
      <c r="D7" s="12" t="s">
        <v>140</v>
      </c>
      <c r="E7" s="25">
        <v>1649</v>
      </c>
      <c r="F7" s="36">
        <f t="shared" si="0"/>
        <v>2094.23</v>
      </c>
      <c r="G7" s="27">
        <f t="shared" si="1"/>
        <v>1896.35</v>
      </c>
      <c r="H7" s="43">
        <f t="shared" si="2"/>
        <v>2408.3645000000001</v>
      </c>
      <c r="I7" s="14"/>
      <c r="J7" s="190"/>
      <c r="K7" s="94"/>
    </row>
    <row r="8" spans="1:11" s="5" customFormat="1" ht="18.75" customHeight="1" thickBot="1" x14ac:dyDescent="0.25">
      <c r="A8" s="81" t="s">
        <v>385</v>
      </c>
      <c r="B8" s="85" t="s">
        <v>387</v>
      </c>
      <c r="C8" s="177" t="s">
        <v>383</v>
      </c>
      <c r="D8" s="21" t="s">
        <v>4</v>
      </c>
      <c r="E8" s="28">
        <v>1898</v>
      </c>
      <c r="F8" s="37">
        <f t="shared" si="0"/>
        <v>2410.46</v>
      </c>
      <c r="G8" s="30">
        <f t="shared" si="1"/>
        <v>2182.6999999999998</v>
      </c>
      <c r="H8" s="86">
        <f t="shared" si="2"/>
        <v>2772.029</v>
      </c>
      <c r="I8" s="14"/>
      <c r="J8" s="190"/>
      <c r="K8" s="94"/>
    </row>
    <row r="9" spans="1:11" s="5" customFormat="1" ht="18.75" customHeight="1" x14ac:dyDescent="0.2">
      <c r="A9" s="178" t="s">
        <v>389</v>
      </c>
      <c r="B9" s="179" t="s">
        <v>388</v>
      </c>
      <c r="C9" s="180" t="s">
        <v>410</v>
      </c>
      <c r="D9" s="181" t="s">
        <v>4</v>
      </c>
      <c r="E9" s="22">
        <v>1389</v>
      </c>
      <c r="F9" s="41">
        <f t="shared" si="0"/>
        <v>1764.03</v>
      </c>
      <c r="G9" s="24">
        <f t="shared" si="1"/>
        <v>1597.35</v>
      </c>
      <c r="H9" s="42">
        <f t="shared" si="2"/>
        <v>2028.6344999999999</v>
      </c>
      <c r="I9" s="14"/>
      <c r="J9" s="190"/>
      <c r="K9" s="94"/>
    </row>
    <row r="10" spans="1:11" s="5" customFormat="1" ht="18.75" customHeight="1" x14ac:dyDescent="0.2">
      <c r="A10" s="82" t="s">
        <v>389</v>
      </c>
      <c r="B10" s="84" t="s">
        <v>390</v>
      </c>
      <c r="C10" s="152" t="s">
        <v>411</v>
      </c>
      <c r="D10" s="83" t="s">
        <v>4</v>
      </c>
      <c r="E10" s="25">
        <v>1389</v>
      </c>
      <c r="F10" s="36">
        <f t="shared" si="0"/>
        <v>1764.03</v>
      </c>
      <c r="G10" s="27">
        <f t="shared" si="1"/>
        <v>1597.35</v>
      </c>
      <c r="H10" s="43">
        <f t="shared" si="2"/>
        <v>2028.6344999999999</v>
      </c>
      <c r="I10" s="14"/>
      <c r="J10" s="190"/>
      <c r="K10" s="94"/>
    </row>
    <row r="11" spans="1:11" s="5" customFormat="1" ht="18.75" customHeight="1" x14ac:dyDescent="0.2">
      <c r="A11" s="82" t="s">
        <v>389</v>
      </c>
      <c r="B11" s="84" t="s">
        <v>391</v>
      </c>
      <c r="C11" s="152" t="s">
        <v>412</v>
      </c>
      <c r="D11" s="83" t="s">
        <v>4</v>
      </c>
      <c r="E11" s="25">
        <v>1389</v>
      </c>
      <c r="F11" s="36">
        <f t="shared" si="0"/>
        <v>1764.03</v>
      </c>
      <c r="G11" s="27">
        <f t="shared" si="1"/>
        <v>1597.35</v>
      </c>
      <c r="H11" s="43">
        <f t="shared" si="2"/>
        <v>2028.6344999999999</v>
      </c>
      <c r="I11" s="14"/>
      <c r="J11" s="190"/>
      <c r="K11" s="94"/>
    </row>
    <row r="12" spans="1:11" s="5" customFormat="1" ht="18.75" customHeight="1" thickBot="1" x14ac:dyDescent="0.25">
      <c r="A12" s="81" t="s">
        <v>389</v>
      </c>
      <c r="B12" s="85"/>
      <c r="C12" s="177" t="s">
        <v>409</v>
      </c>
      <c r="D12" s="21" t="s">
        <v>393</v>
      </c>
      <c r="E12" s="28">
        <v>2908</v>
      </c>
      <c r="F12" s="37">
        <f t="shared" si="0"/>
        <v>3693.16</v>
      </c>
      <c r="G12" s="30">
        <f t="shared" si="1"/>
        <v>3344.2</v>
      </c>
      <c r="H12" s="86">
        <f t="shared" si="2"/>
        <v>4247.134</v>
      </c>
      <c r="I12" s="14"/>
      <c r="J12" s="190"/>
      <c r="K12" s="94"/>
    </row>
    <row r="13" spans="1:11" s="5" customFormat="1" ht="18.75" customHeight="1" x14ac:dyDescent="0.2">
      <c r="A13" s="178" t="s">
        <v>389</v>
      </c>
      <c r="B13" s="179" t="s">
        <v>392</v>
      </c>
      <c r="C13" s="180" t="s">
        <v>423</v>
      </c>
      <c r="D13" s="181" t="s">
        <v>4</v>
      </c>
      <c r="E13" s="22">
        <v>1389</v>
      </c>
      <c r="F13" s="41">
        <f t="shared" si="0"/>
        <v>1764.03</v>
      </c>
      <c r="G13" s="24">
        <f t="shared" si="1"/>
        <v>1597.35</v>
      </c>
      <c r="H13" s="42">
        <f t="shared" si="2"/>
        <v>2028.6344999999999</v>
      </c>
      <c r="I13" s="14"/>
      <c r="J13" s="190"/>
      <c r="K13" s="94"/>
    </row>
    <row r="14" spans="1:11" s="5" customFormat="1" ht="18.75" customHeight="1" thickBot="1" x14ac:dyDescent="0.25">
      <c r="A14" s="81" t="s">
        <v>389</v>
      </c>
      <c r="B14" s="85"/>
      <c r="C14" s="177" t="s">
        <v>423</v>
      </c>
      <c r="D14" s="21" t="s">
        <v>393</v>
      </c>
      <c r="E14" s="28">
        <v>2338</v>
      </c>
      <c r="F14" s="37">
        <f t="shared" si="0"/>
        <v>2969.26</v>
      </c>
      <c r="G14" s="30">
        <f t="shared" si="1"/>
        <v>2688.7</v>
      </c>
      <c r="H14" s="86">
        <f t="shared" si="2"/>
        <v>3414.6489999999999</v>
      </c>
      <c r="I14" s="14"/>
      <c r="J14" s="190"/>
      <c r="K14" s="94"/>
    </row>
    <row r="15" spans="1:11" s="5" customFormat="1" ht="18.75" customHeight="1" thickBot="1" x14ac:dyDescent="0.25">
      <c r="A15" s="183" t="s">
        <v>429</v>
      </c>
      <c r="B15" s="184" t="s">
        <v>394</v>
      </c>
      <c r="C15" s="185" t="s">
        <v>396</v>
      </c>
      <c r="D15" s="186" t="s">
        <v>4</v>
      </c>
      <c r="E15" s="126">
        <v>1389</v>
      </c>
      <c r="F15" s="147">
        <f t="shared" ref="F15:F21" si="3">E15*1.27</f>
        <v>1764.03</v>
      </c>
      <c r="G15" s="128">
        <f t="shared" ref="G15:G21" si="4">E15*1.15</f>
        <v>1597.35</v>
      </c>
      <c r="H15" s="187">
        <f t="shared" ref="H15:H21" si="5">G15*1.27</f>
        <v>2028.6344999999999</v>
      </c>
      <c r="I15" s="14"/>
      <c r="J15" s="190"/>
      <c r="K15" s="94"/>
    </row>
    <row r="16" spans="1:11" s="5" customFormat="1" ht="18.75" customHeight="1" x14ac:dyDescent="0.2">
      <c r="A16" s="155" t="s">
        <v>385</v>
      </c>
      <c r="B16" s="175" t="s">
        <v>395</v>
      </c>
      <c r="C16" s="154" t="s">
        <v>397</v>
      </c>
      <c r="D16" s="18" t="s">
        <v>3</v>
      </c>
      <c r="E16" s="22">
        <v>1459</v>
      </c>
      <c r="F16" s="41">
        <f t="shared" si="3"/>
        <v>1852.93</v>
      </c>
      <c r="G16" s="24">
        <f t="shared" si="4"/>
        <v>1677.85</v>
      </c>
      <c r="H16" s="42">
        <f t="shared" si="5"/>
        <v>2130.8694999999998</v>
      </c>
      <c r="I16" s="14"/>
      <c r="J16" s="190"/>
      <c r="K16" s="94"/>
    </row>
    <row r="17" spans="1:11" s="5" customFormat="1" ht="18.75" customHeight="1" x14ac:dyDescent="0.2">
      <c r="A17" s="80" t="s">
        <v>385</v>
      </c>
      <c r="B17" s="57" t="s">
        <v>398</v>
      </c>
      <c r="C17" s="173" t="s">
        <v>397</v>
      </c>
      <c r="D17" s="12" t="s">
        <v>4</v>
      </c>
      <c r="E17" s="25">
        <v>2190</v>
      </c>
      <c r="F17" s="36">
        <f t="shared" si="3"/>
        <v>2781.3</v>
      </c>
      <c r="G17" s="27">
        <f t="shared" si="4"/>
        <v>2518.5</v>
      </c>
      <c r="H17" s="43">
        <f t="shared" si="5"/>
        <v>3198.4949999999999</v>
      </c>
      <c r="I17" s="14"/>
      <c r="J17" s="190"/>
      <c r="K17" s="94"/>
    </row>
    <row r="18" spans="1:11" s="5" customFormat="1" ht="18.75" customHeight="1" thickBot="1" x14ac:dyDescent="0.25">
      <c r="A18" s="81" t="s">
        <v>385</v>
      </c>
      <c r="B18" s="85" t="s">
        <v>399</v>
      </c>
      <c r="C18" s="182" t="s">
        <v>397</v>
      </c>
      <c r="D18" s="21" t="s">
        <v>31</v>
      </c>
      <c r="E18" s="28">
        <v>2921</v>
      </c>
      <c r="F18" s="37">
        <f t="shared" si="3"/>
        <v>3709.67</v>
      </c>
      <c r="G18" s="30">
        <f t="shared" si="4"/>
        <v>3359.1499999999996</v>
      </c>
      <c r="H18" s="86">
        <f t="shared" si="5"/>
        <v>4266.1205</v>
      </c>
      <c r="I18" s="14"/>
      <c r="J18" s="190"/>
      <c r="K18" s="94"/>
    </row>
    <row r="19" spans="1:11" s="5" customFormat="1" ht="18.75" customHeight="1" x14ac:dyDescent="0.2">
      <c r="A19" s="155" t="s">
        <v>385</v>
      </c>
      <c r="B19" s="175" t="s">
        <v>395</v>
      </c>
      <c r="C19" s="154" t="s">
        <v>400</v>
      </c>
      <c r="D19" s="18" t="s">
        <v>3</v>
      </c>
      <c r="E19" s="22">
        <v>1167</v>
      </c>
      <c r="F19" s="41">
        <f t="shared" si="3"/>
        <v>1482.09</v>
      </c>
      <c r="G19" s="24">
        <f t="shared" si="4"/>
        <v>1342.05</v>
      </c>
      <c r="H19" s="42">
        <f t="shared" si="5"/>
        <v>1704.4034999999999</v>
      </c>
      <c r="I19" s="14"/>
      <c r="J19" s="190"/>
      <c r="K19" s="94"/>
    </row>
    <row r="20" spans="1:11" s="5" customFormat="1" ht="18.75" customHeight="1" x14ac:dyDescent="0.2">
      <c r="A20" s="80" t="s">
        <v>385</v>
      </c>
      <c r="B20" s="57" t="s">
        <v>398</v>
      </c>
      <c r="C20" s="173" t="s">
        <v>400</v>
      </c>
      <c r="D20" s="12" t="s">
        <v>4</v>
      </c>
      <c r="E20" s="25">
        <v>1753</v>
      </c>
      <c r="F20" s="36">
        <f t="shared" si="3"/>
        <v>2226.31</v>
      </c>
      <c r="G20" s="27">
        <f t="shared" si="4"/>
        <v>2015.9499999999998</v>
      </c>
      <c r="H20" s="43">
        <f t="shared" si="5"/>
        <v>2560.2565</v>
      </c>
      <c r="I20" s="14"/>
      <c r="J20" s="190"/>
      <c r="K20" s="94"/>
    </row>
    <row r="21" spans="1:11" s="5" customFormat="1" ht="18.75" customHeight="1" thickBot="1" x14ac:dyDescent="0.25">
      <c r="A21" s="81" t="s">
        <v>385</v>
      </c>
      <c r="B21" s="85" t="s">
        <v>399</v>
      </c>
      <c r="C21" s="182" t="s">
        <v>400</v>
      </c>
      <c r="D21" s="21" t="s">
        <v>31</v>
      </c>
      <c r="E21" s="28">
        <v>2190</v>
      </c>
      <c r="F21" s="37">
        <f t="shared" si="3"/>
        <v>2781.3</v>
      </c>
      <c r="G21" s="30">
        <f t="shared" si="4"/>
        <v>2518.5</v>
      </c>
      <c r="H21" s="86">
        <f t="shared" si="5"/>
        <v>3198.4949999999999</v>
      </c>
      <c r="I21" s="14"/>
      <c r="J21" s="190"/>
      <c r="K21" s="94"/>
    </row>
    <row r="22" spans="1:11" ht="27.75" customHeight="1" thickBot="1" x14ac:dyDescent="0.25">
      <c r="A22" s="1"/>
      <c r="B22" s="8"/>
      <c r="I22" s="14"/>
      <c r="K22" s="94"/>
    </row>
    <row r="23" spans="1:11" x14ac:dyDescent="0.2">
      <c r="A23" s="60" t="s">
        <v>431</v>
      </c>
      <c r="B23" s="61"/>
      <c r="C23" s="61"/>
      <c r="D23" s="61"/>
      <c r="E23" s="61"/>
      <c r="F23" s="61"/>
      <c r="G23" s="62"/>
    </row>
    <row r="24" spans="1:11" ht="15" customHeight="1" x14ac:dyDescent="0.2">
      <c r="A24" s="63" t="s">
        <v>432</v>
      </c>
      <c r="B24" s="64"/>
      <c r="C24" s="64"/>
      <c r="D24" s="64"/>
      <c r="E24" s="64"/>
      <c r="F24" s="64"/>
      <c r="G24" s="65"/>
    </row>
    <row r="25" spans="1:11" ht="13.5" thickBot="1" x14ac:dyDescent="0.25">
      <c r="A25" s="66" t="s">
        <v>216</v>
      </c>
      <c r="B25" s="67"/>
      <c r="C25" s="67"/>
      <c r="D25" s="67"/>
      <c r="E25" s="67"/>
      <c r="F25" s="67"/>
      <c r="G25" s="68"/>
    </row>
  </sheetData>
  <mergeCells count="2">
    <mergeCell ref="E1:F1"/>
    <mergeCell ref="G1:H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A419F-7B20-4F24-86E6-51936D6ED9C4}">
  <sheetPr>
    <tabColor theme="8" tint="0.39997558519241921"/>
  </sheetPr>
  <dimension ref="A1:K20"/>
  <sheetViews>
    <sheetView workbookViewId="0">
      <selection activeCell="K11" sqref="K11"/>
    </sheetView>
  </sheetViews>
  <sheetFormatPr defaultRowHeight="12.75" x14ac:dyDescent="0.2"/>
  <cols>
    <col min="1" max="1" width="13.85546875" customWidth="1"/>
    <col min="2" max="2" width="10.7109375" customWidth="1"/>
    <col min="3" max="3" width="34.5703125" customWidth="1"/>
  </cols>
  <sheetData>
    <row r="1" spans="1:11" s="3" customFormat="1" ht="33.75" customHeight="1" thickBot="1" x14ac:dyDescent="0.3">
      <c r="A1" s="279" t="s">
        <v>144</v>
      </c>
      <c r="B1" s="280"/>
      <c r="C1" s="280"/>
      <c r="D1" s="281"/>
      <c r="E1" s="282" t="s">
        <v>135</v>
      </c>
      <c r="F1" s="283"/>
      <c r="G1" s="282" t="s">
        <v>136</v>
      </c>
      <c r="H1" s="283"/>
      <c r="J1" s="94"/>
    </row>
    <row r="2" spans="1:11" s="4" customFormat="1" ht="28.5" customHeight="1" thickBot="1" x14ac:dyDescent="0.25">
      <c r="A2" s="33" t="s">
        <v>347</v>
      </c>
      <c r="B2" s="102" t="s">
        <v>346</v>
      </c>
      <c r="C2" s="153" t="s">
        <v>0</v>
      </c>
      <c r="D2" s="153" t="s">
        <v>1</v>
      </c>
      <c r="E2" s="153" t="s">
        <v>23</v>
      </c>
      <c r="F2" s="153" t="s">
        <v>22</v>
      </c>
      <c r="G2" s="153" t="s">
        <v>23</v>
      </c>
      <c r="H2" s="153" t="s">
        <v>22</v>
      </c>
      <c r="J2" s="94"/>
    </row>
    <row r="3" spans="1:11" s="4" customFormat="1" ht="18" customHeight="1" x14ac:dyDescent="0.2">
      <c r="A3" s="109" t="s">
        <v>359</v>
      </c>
      <c r="B3" s="141" t="s">
        <v>90</v>
      </c>
      <c r="C3" s="111" t="s">
        <v>219</v>
      </c>
      <c r="D3" s="112" t="s">
        <v>28</v>
      </c>
      <c r="E3" s="98">
        <v>522</v>
      </c>
      <c r="F3" s="134">
        <f>E3*1.27</f>
        <v>662.94</v>
      </c>
      <c r="G3" s="99">
        <f t="shared" ref="G3:G15" si="0">E3*1.15</f>
        <v>600.29999999999995</v>
      </c>
      <c r="H3" s="163">
        <f>G3*1.27</f>
        <v>762.38099999999997</v>
      </c>
      <c r="I3"/>
      <c r="J3" s="94"/>
    </row>
    <row r="4" spans="1:11" s="6" customFormat="1" ht="20.25" x14ac:dyDescent="0.3">
      <c r="A4" s="114" t="s">
        <v>374</v>
      </c>
      <c r="B4" s="106" t="s">
        <v>66</v>
      </c>
      <c r="C4" s="108" t="s">
        <v>219</v>
      </c>
      <c r="D4" s="11" t="s">
        <v>3</v>
      </c>
      <c r="E4" s="25">
        <v>845</v>
      </c>
      <c r="F4" s="36">
        <f>E4*1.27</f>
        <v>1073.1500000000001</v>
      </c>
      <c r="G4" s="27">
        <f t="shared" si="0"/>
        <v>971.74999999999989</v>
      </c>
      <c r="H4" s="43">
        <f>G4*1.27</f>
        <v>1234.1224999999999</v>
      </c>
      <c r="J4" s="94"/>
    </row>
    <row r="5" spans="1:11" s="5" customFormat="1" ht="20.100000000000001" customHeight="1" x14ac:dyDescent="0.3">
      <c r="A5" s="114" t="s">
        <v>374</v>
      </c>
      <c r="B5" s="105" t="s">
        <v>57</v>
      </c>
      <c r="C5" s="108" t="s">
        <v>289</v>
      </c>
      <c r="D5" s="11" t="s">
        <v>4</v>
      </c>
      <c r="E5" s="25">
        <v>1097</v>
      </c>
      <c r="F5" s="26">
        <f>E5*127%</f>
        <v>1393.19</v>
      </c>
      <c r="G5" s="27">
        <f t="shared" si="0"/>
        <v>1261.55</v>
      </c>
      <c r="H5" s="58">
        <f>G5*127%</f>
        <v>1602.1685</v>
      </c>
      <c r="I5" s="7"/>
      <c r="J5" s="94"/>
      <c r="K5" s="15"/>
    </row>
    <row r="6" spans="1:11" s="5" customFormat="1" ht="18" customHeight="1" x14ac:dyDescent="0.3">
      <c r="A6" s="114" t="s">
        <v>374</v>
      </c>
      <c r="B6" s="103" t="s">
        <v>164</v>
      </c>
      <c r="C6" s="108" t="s">
        <v>190</v>
      </c>
      <c r="D6" s="11" t="s">
        <v>4</v>
      </c>
      <c r="E6" s="25">
        <v>1277</v>
      </c>
      <c r="F6" s="26">
        <f>E6*127%</f>
        <v>1621.79</v>
      </c>
      <c r="G6" s="27">
        <f t="shared" si="0"/>
        <v>1468.55</v>
      </c>
      <c r="H6" s="58">
        <f>G6*127%</f>
        <v>1865.0584999999999</v>
      </c>
      <c r="I6" s="7"/>
      <c r="J6" s="94"/>
    </row>
    <row r="7" spans="1:11" s="4" customFormat="1" ht="18" customHeight="1" x14ac:dyDescent="0.3">
      <c r="A7" s="114" t="s">
        <v>359</v>
      </c>
      <c r="B7" s="107" t="s">
        <v>75</v>
      </c>
      <c r="C7" s="136" t="s">
        <v>262</v>
      </c>
      <c r="D7" s="11" t="s">
        <v>31</v>
      </c>
      <c r="E7" s="38">
        <v>1508</v>
      </c>
      <c r="F7" s="39">
        <f>E7*127%</f>
        <v>1915.16</v>
      </c>
      <c r="G7" s="40">
        <f t="shared" si="0"/>
        <v>1734.1999999999998</v>
      </c>
      <c r="H7" s="164">
        <f>G7*127%</f>
        <v>2202.4339999999997</v>
      </c>
      <c r="I7" s="7"/>
      <c r="J7" s="94"/>
    </row>
    <row r="8" spans="1:11" ht="20.100000000000001" customHeight="1" thickBot="1" x14ac:dyDescent="0.25">
      <c r="A8" s="115" t="s">
        <v>374</v>
      </c>
      <c r="B8" s="122" t="s">
        <v>218</v>
      </c>
      <c r="C8" s="121" t="s">
        <v>261</v>
      </c>
      <c r="D8" s="91" t="s">
        <v>6</v>
      </c>
      <c r="E8" s="28">
        <v>7101</v>
      </c>
      <c r="F8" s="29">
        <f>E8*127%</f>
        <v>9018.27</v>
      </c>
      <c r="G8" s="30">
        <f>E8*1.15</f>
        <v>8166.15</v>
      </c>
      <c r="H8" s="93">
        <f>G8*127%</f>
        <v>10371.0105</v>
      </c>
      <c r="J8" s="94"/>
    </row>
    <row r="9" spans="1:11" s="4" customFormat="1" ht="18.75" customHeight="1" x14ac:dyDescent="0.2">
      <c r="A9" s="120" t="s">
        <v>375</v>
      </c>
      <c r="B9" s="139" t="s">
        <v>95</v>
      </c>
      <c r="C9" s="169" t="s">
        <v>336</v>
      </c>
      <c r="D9" s="88" t="s">
        <v>3</v>
      </c>
      <c r="E9" s="22">
        <v>941</v>
      </c>
      <c r="F9" s="41">
        <f>E9*1.27</f>
        <v>1195.07</v>
      </c>
      <c r="G9" s="24">
        <f t="shared" si="0"/>
        <v>1082.1499999999999</v>
      </c>
      <c r="H9" s="42">
        <f>G9*1.27</f>
        <v>1374.3304999999998</v>
      </c>
      <c r="J9" s="94"/>
    </row>
    <row r="10" spans="1:11" s="4" customFormat="1" ht="18.75" customHeight="1" x14ac:dyDescent="0.2">
      <c r="A10" s="114" t="s">
        <v>364</v>
      </c>
      <c r="B10" s="106" t="s">
        <v>94</v>
      </c>
      <c r="C10" s="53" t="s">
        <v>413</v>
      </c>
      <c r="D10" s="11" t="s">
        <v>28</v>
      </c>
      <c r="E10" s="25">
        <v>522</v>
      </c>
      <c r="F10" s="54">
        <f>E10*1.27</f>
        <v>662.94</v>
      </c>
      <c r="G10" s="27">
        <f t="shared" si="0"/>
        <v>600.29999999999995</v>
      </c>
      <c r="H10" s="55">
        <f>G10*1.27</f>
        <v>762.38099999999997</v>
      </c>
      <c r="I10"/>
      <c r="J10" s="94"/>
    </row>
    <row r="11" spans="1:11" s="5" customFormat="1" ht="18.75" customHeight="1" x14ac:dyDescent="0.2">
      <c r="A11" s="114" t="s">
        <v>373</v>
      </c>
      <c r="B11" s="106" t="s">
        <v>62</v>
      </c>
      <c r="C11" s="137" t="s">
        <v>237</v>
      </c>
      <c r="D11" s="11" t="s">
        <v>26</v>
      </c>
      <c r="E11" s="25">
        <v>943</v>
      </c>
      <c r="F11" s="36">
        <f>E11*1.27</f>
        <v>1197.6100000000001</v>
      </c>
      <c r="G11" s="27">
        <f t="shared" si="0"/>
        <v>1084.4499999999998</v>
      </c>
      <c r="H11" s="43">
        <f>G11*1.27</f>
        <v>1377.2514999999999</v>
      </c>
      <c r="J11" s="94"/>
    </row>
    <row r="12" spans="1:11" s="5" customFormat="1" ht="18.75" customHeight="1" x14ac:dyDescent="0.2">
      <c r="A12" s="114" t="s">
        <v>373</v>
      </c>
      <c r="B12" s="106" t="s">
        <v>63</v>
      </c>
      <c r="C12" s="137" t="s">
        <v>237</v>
      </c>
      <c r="D12" s="11" t="s">
        <v>27</v>
      </c>
      <c r="E12" s="25">
        <v>1020</v>
      </c>
      <c r="F12" s="36">
        <f>E12*1.27</f>
        <v>1295.4000000000001</v>
      </c>
      <c r="G12" s="27">
        <f t="shared" si="0"/>
        <v>1173</v>
      </c>
      <c r="H12" s="43">
        <f>G12*1.27</f>
        <v>1489.71</v>
      </c>
      <c r="J12" s="94"/>
    </row>
    <row r="13" spans="1:11" s="74" customFormat="1" ht="18" customHeight="1" thickBot="1" x14ac:dyDescent="0.25">
      <c r="A13" s="220" t="s">
        <v>372</v>
      </c>
      <c r="B13" s="221" t="s">
        <v>152</v>
      </c>
      <c r="C13" s="222" t="s">
        <v>315</v>
      </c>
      <c r="D13" s="223" t="s">
        <v>31</v>
      </c>
      <c r="E13" s="224">
        <v>1379</v>
      </c>
      <c r="F13" s="224">
        <f>E13*127%</f>
        <v>1751.33</v>
      </c>
      <c r="G13" s="224">
        <f t="shared" si="0"/>
        <v>1585.85</v>
      </c>
      <c r="H13" s="225">
        <f>G13*127%</f>
        <v>2014.0294999999999</v>
      </c>
      <c r="I13" s="73"/>
      <c r="J13" s="94"/>
    </row>
    <row r="14" spans="1:11" s="5" customFormat="1" ht="18.75" customHeight="1" x14ac:dyDescent="0.2">
      <c r="A14" s="120" t="s">
        <v>363</v>
      </c>
      <c r="B14" s="139" t="s">
        <v>64</v>
      </c>
      <c r="C14" s="87" t="s">
        <v>297</v>
      </c>
      <c r="D14" s="88" t="s">
        <v>3</v>
      </c>
      <c r="E14" s="22">
        <v>706</v>
      </c>
      <c r="F14" s="41">
        <f>E14*1.27</f>
        <v>896.62</v>
      </c>
      <c r="G14" s="24">
        <f t="shared" si="0"/>
        <v>811.9</v>
      </c>
      <c r="H14" s="42">
        <f>G14*1.27</f>
        <v>1031.1130000000001</v>
      </c>
      <c r="J14" s="94"/>
    </row>
    <row r="15" spans="1:11" s="5" customFormat="1" ht="18.75" customHeight="1" thickBot="1" x14ac:dyDescent="0.25">
      <c r="A15" s="115" t="s">
        <v>363</v>
      </c>
      <c r="B15" s="122" t="s">
        <v>159</v>
      </c>
      <c r="C15" s="90" t="s">
        <v>160</v>
      </c>
      <c r="D15" s="91" t="s">
        <v>3</v>
      </c>
      <c r="E15" s="28">
        <v>706</v>
      </c>
      <c r="F15" s="37">
        <f>E15*1.27</f>
        <v>896.62</v>
      </c>
      <c r="G15" s="30">
        <f t="shared" si="0"/>
        <v>811.9</v>
      </c>
      <c r="H15" s="86">
        <f>G15*1.27</f>
        <v>1031.1130000000001</v>
      </c>
      <c r="J15" s="94"/>
    </row>
    <row r="16" spans="1:11" x14ac:dyDescent="0.2">
      <c r="J16" s="94"/>
    </row>
    <row r="17" spans="1:7" ht="13.5" thickBot="1" x14ac:dyDescent="0.25"/>
    <row r="18" spans="1:7" x14ac:dyDescent="0.2">
      <c r="A18" s="60" t="s">
        <v>431</v>
      </c>
      <c r="B18" s="61"/>
      <c r="C18" s="61"/>
      <c r="D18" s="61"/>
      <c r="E18" s="61"/>
      <c r="F18" s="61"/>
      <c r="G18" s="62"/>
    </row>
    <row r="19" spans="1:7" ht="15" customHeight="1" x14ac:dyDescent="0.2">
      <c r="A19" s="63" t="s">
        <v>432</v>
      </c>
      <c r="B19" s="64"/>
      <c r="C19" s="64"/>
      <c r="D19" s="64"/>
      <c r="E19" s="64"/>
      <c r="F19" s="64"/>
      <c r="G19" s="65"/>
    </row>
    <row r="20" spans="1:7" ht="13.5" thickBot="1" x14ac:dyDescent="0.25">
      <c r="A20" s="66" t="s">
        <v>216</v>
      </c>
      <c r="B20" s="67"/>
      <c r="C20" s="67"/>
      <c r="D20" s="67"/>
      <c r="E20" s="67"/>
      <c r="F20" s="67"/>
      <c r="G20" s="68"/>
    </row>
  </sheetData>
  <mergeCells count="3">
    <mergeCell ref="G1:H1"/>
    <mergeCell ref="E1:F1"/>
    <mergeCell ref="A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C219F-F88C-4EC2-99DF-3422C05446C6}">
  <sheetPr>
    <tabColor rgb="FFFF0000"/>
  </sheetPr>
  <dimension ref="A1:K50"/>
  <sheetViews>
    <sheetView topLeftCell="A24" workbookViewId="0">
      <selection activeCell="K11" sqref="K11"/>
    </sheetView>
  </sheetViews>
  <sheetFormatPr defaultRowHeight="12.75" x14ac:dyDescent="0.2"/>
  <cols>
    <col min="1" max="1" width="13.42578125" customWidth="1"/>
    <col min="2" max="2" width="11.5703125" customWidth="1"/>
    <col min="3" max="3" width="34.5703125" customWidth="1"/>
  </cols>
  <sheetData>
    <row r="1" spans="1:11" ht="13.5" thickBot="1" x14ac:dyDescent="0.25"/>
    <row r="2" spans="1:11" s="4" customFormat="1" ht="28.5" customHeight="1" thickBot="1" x14ac:dyDescent="0.3">
      <c r="A2" s="279" t="s">
        <v>29</v>
      </c>
      <c r="B2" s="280"/>
      <c r="C2" s="280"/>
      <c r="D2" s="281"/>
      <c r="E2" s="284" t="s">
        <v>135</v>
      </c>
      <c r="F2" s="286"/>
      <c r="G2" s="284" t="s">
        <v>136</v>
      </c>
      <c r="H2" s="285"/>
      <c r="J2" s="94"/>
    </row>
    <row r="3" spans="1:11" s="4" customFormat="1" ht="24.75" customHeight="1" thickBot="1" x14ac:dyDescent="0.25">
      <c r="A3" s="31" t="s">
        <v>347</v>
      </c>
      <c r="B3" s="78" t="s">
        <v>346</v>
      </c>
      <c r="C3" s="31" t="s">
        <v>0</v>
      </c>
      <c r="D3" s="31" t="s">
        <v>1</v>
      </c>
      <c r="E3" s="31" t="s">
        <v>23</v>
      </c>
      <c r="F3" s="34" t="s">
        <v>22</v>
      </c>
      <c r="G3" s="31" t="s">
        <v>23</v>
      </c>
      <c r="H3" s="31" t="s">
        <v>22</v>
      </c>
      <c r="J3" s="94"/>
    </row>
    <row r="4" spans="1:11" s="4" customFormat="1" ht="18" customHeight="1" x14ac:dyDescent="0.2">
      <c r="A4" s="79" t="s">
        <v>354</v>
      </c>
      <c r="B4" s="45" t="s">
        <v>77</v>
      </c>
      <c r="C4" s="75" t="s">
        <v>316</v>
      </c>
      <c r="D4" s="46" t="s">
        <v>4</v>
      </c>
      <c r="E4" s="22">
        <v>749</v>
      </c>
      <c r="F4" s="47">
        <f t="shared" ref="F4:F10" si="0">E4*1.27</f>
        <v>951.23</v>
      </c>
      <c r="G4" s="48">
        <f t="shared" ref="G4:G10" si="1">E4*1.15</f>
        <v>861.34999999999991</v>
      </c>
      <c r="H4" s="42">
        <f t="shared" ref="H4:H10" si="2">G4*1.27</f>
        <v>1093.9144999999999</v>
      </c>
      <c r="I4" s="191"/>
      <c r="J4" s="94"/>
    </row>
    <row r="5" spans="1:11" s="4" customFormat="1" ht="18" customHeight="1" x14ac:dyDescent="0.2">
      <c r="A5" s="80" t="s">
        <v>356</v>
      </c>
      <c r="B5" s="49" t="s">
        <v>78</v>
      </c>
      <c r="C5" s="76" t="s">
        <v>323</v>
      </c>
      <c r="D5" s="50" t="s">
        <v>4</v>
      </c>
      <c r="E5" s="25">
        <v>1318</v>
      </c>
      <c r="F5" s="51">
        <f t="shared" si="0"/>
        <v>1673.8600000000001</v>
      </c>
      <c r="G5" s="52">
        <f t="shared" si="1"/>
        <v>1515.6999999999998</v>
      </c>
      <c r="H5" s="43">
        <f t="shared" si="2"/>
        <v>1924.9389999999999</v>
      </c>
      <c r="I5" s="191"/>
      <c r="J5" s="94"/>
    </row>
    <row r="6" spans="1:11" s="4" customFormat="1" ht="18" customHeight="1" x14ac:dyDescent="0.2">
      <c r="A6" s="80" t="s">
        <v>354</v>
      </c>
      <c r="B6" s="49" t="s">
        <v>79</v>
      </c>
      <c r="C6" s="76" t="s">
        <v>324</v>
      </c>
      <c r="D6" s="50" t="s">
        <v>4</v>
      </c>
      <c r="E6" s="25">
        <v>1064</v>
      </c>
      <c r="F6" s="51">
        <f t="shared" si="0"/>
        <v>1351.28</v>
      </c>
      <c r="G6" s="52">
        <f t="shared" si="1"/>
        <v>1223.5999999999999</v>
      </c>
      <c r="H6" s="43">
        <f t="shared" si="2"/>
        <v>1553.972</v>
      </c>
      <c r="I6"/>
      <c r="J6" s="94"/>
    </row>
    <row r="7" spans="1:11" s="4" customFormat="1" ht="18" customHeight="1" x14ac:dyDescent="0.2">
      <c r="A7" s="80" t="s">
        <v>354</v>
      </c>
      <c r="B7" s="49" t="s">
        <v>82</v>
      </c>
      <c r="C7" s="76" t="s">
        <v>325</v>
      </c>
      <c r="D7" s="50" t="s">
        <v>4</v>
      </c>
      <c r="E7" s="25">
        <v>1508</v>
      </c>
      <c r="F7" s="51">
        <f t="shared" si="0"/>
        <v>1915.16</v>
      </c>
      <c r="G7" s="52">
        <f t="shared" si="1"/>
        <v>1734.1999999999998</v>
      </c>
      <c r="H7" s="43">
        <f t="shared" si="2"/>
        <v>2202.4339999999997</v>
      </c>
      <c r="I7"/>
      <c r="J7" s="94"/>
    </row>
    <row r="8" spans="1:11" s="4" customFormat="1" ht="18" customHeight="1" x14ac:dyDescent="0.2">
      <c r="A8" s="80" t="s">
        <v>354</v>
      </c>
      <c r="B8" s="49" t="s">
        <v>81</v>
      </c>
      <c r="C8" s="76" t="s">
        <v>326</v>
      </c>
      <c r="D8" s="50" t="s">
        <v>4</v>
      </c>
      <c r="E8" s="25">
        <v>1064</v>
      </c>
      <c r="F8" s="51">
        <f t="shared" si="0"/>
        <v>1351.28</v>
      </c>
      <c r="G8" s="52">
        <f t="shared" si="1"/>
        <v>1223.5999999999999</v>
      </c>
      <c r="H8" s="43">
        <f t="shared" si="2"/>
        <v>1553.972</v>
      </c>
      <c r="I8"/>
      <c r="J8" s="94"/>
    </row>
    <row r="9" spans="1:11" s="4" customFormat="1" ht="18" customHeight="1" x14ac:dyDescent="0.2">
      <c r="A9" s="199" t="s">
        <v>356</v>
      </c>
      <c r="B9" s="208" t="s">
        <v>80</v>
      </c>
      <c r="C9" s="259" t="s">
        <v>327</v>
      </c>
      <c r="D9" s="215" t="s">
        <v>4</v>
      </c>
      <c r="E9" s="200">
        <v>1494</v>
      </c>
      <c r="F9" s="216">
        <f t="shared" si="0"/>
        <v>1897.38</v>
      </c>
      <c r="G9" s="217">
        <f t="shared" si="1"/>
        <v>1718.1</v>
      </c>
      <c r="H9" s="201">
        <f t="shared" si="2"/>
        <v>2181.9870000000001</v>
      </c>
      <c r="I9" s="260"/>
      <c r="J9" s="94"/>
    </row>
    <row r="10" spans="1:11" s="4" customFormat="1" ht="18" customHeight="1" thickBot="1" x14ac:dyDescent="0.25">
      <c r="A10" s="209" t="s">
        <v>357</v>
      </c>
      <c r="B10" s="257" t="s">
        <v>83</v>
      </c>
      <c r="C10" s="258" t="s">
        <v>328</v>
      </c>
      <c r="D10" s="210" t="s">
        <v>4</v>
      </c>
      <c r="E10" s="211">
        <v>1104</v>
      </c>
      <c r="F10" s="212">
        <f t="shared" si="0"/>
        <v>1402.08</v>
      </c>
      <c r="G10" s="213">
        <f t="shared" si="1"/>
        <v>1269.5999999999999</v>
      </c>
      <c r="H10" s="214">
        <f t="shared" si="2"/>
        <v>1612.3919999999998</v>
      </c>
      <c r="I10"/>
      <c r="J10" s="94"/>
    </row>
    <row r="11" spans="1:11" ht="13.5" thickBot="1" x14ac:dyDescent="0.25">
      <c r="J11" s="94"/>
    </row>
    <row r="12" spans="1:11" ht="26.1" customHeight="1" thickBot="1" x14ac:dyDescent="0.3">
      <c r="A12" s="279" t="s">
        <v>145</v>
      </c>
      <c r="B12" s="280"/>
      <c r="C12" s="280"/>
      <c r="D12" s="281"/>
      <c r="E12" s="284" t="s">
        <v>135</v>
      </c>
      <c r="F12" s="285"/>
      <c r="G12" s="284" t="s">
        <v>136</v>
      </c>
      <c r="H12" s="285"/>
      <c r="I12" s="149"/>
      <c r="J12" s="94"/>
      <c r="K12" s="94"/>
    </row>
    <row r="13" spans="1:11" ht="26.1" customHeight="1" thickBot="1" x14ac:dyDescent="0.25">
      <c r="A13" s="31" t="s">
        <v>347</v>
      </c>
      <c r="B13" s="78" t="s">
        <v>346</v>
      </c>
      <c r="C13" s="150" t="s">
        <v>0</v>
      </c>
      <c r="D13" s="31" t="s">
        <v>1</v>
      </c>
      <c r="E13" s="31" t="s">
        <v>23</v>
      </c>
      <c r="F13" s="31" t="s">
        <v>22</v>
      </c>
      <c r="G13" s="31" t="s">
        <v>23</v>
      </c>
      <c r="H13" s="31" t="s">
        <v>22</v>
      </c>
      <c r="I13" s="149"/>
      <c r="J13" s="94"/>
      <c r="K13" s="94"/>
    </row>
    <row r="14" spans="1:11" ht="20.100000000000001" customHeight="1" x14ac:dyDescent="0.2">
      <c r="A14" s="80" t="s">
        <v>354</v>
      </c>
      <c r="B14" s="44" t="s">
        <v>96</v>
      </c>
      <c r="C14" s="72" t="s">
        <v>243</v>
      </c>
      <c r="D14" s="35" t="s">
        <v>16</v>
      </c>
      <c r="E14" s="22">
        <v>1226</v>
      </c>
      <c r="F14" s="41">
        <f t="shared" ref="F14:F49" si="3">E14*1.27</f>
        <v>1557.02</v>
      </c>
      <c r="G14" s="24">
        <f t="shared" ref="G14:G49" si="4">E14*1.15</f>
        <v>1409.8999999999999</v>
      </c>
      <c r="H14" s="42">
        <f t="shared" ref="H14:H49" si="5">G14*1.27</f>
        <v>1790.5729999999999</v>
      </c>
      <c r="I14" s="192"/>
      <c r="J14" s="94"/>
      <c r="K14" s="94"/>
    </row>
    <row r="15" spans="1:11" ht="20.100000000000001" customHeight="1" x14ac:dyDescent="0.2">
      <c r="A15" s="80" t="s">
        <v>354</v>
      </c>
      <c r="B15" s="44" t="s">
        <v>97</v>
      </c>
      <c r="C15" s="16" t="s">
        <v>244</v>
      </c>
      <c r="D15" s="35" t="s">
        <v>16</v>
      </c>
      <c r="E15" s="25">
        <v>1150</v>
      </c>
      <c r="F15" s="36">
        <f t="shared" si="3"/>
        <v>1460.5</v>
      </c>
      <c r="G15" s="27">
        <f t="shared" si="4"/>
        <v>1322.5</v>
      </c>
      <c r="H15" s="43">
        <f t="shared" si="5"/>
        <v>1679.575</v>
      </c>
      <c r="I15" s="192"/>
      <c r="J15" s="94"/>
      <c r="K15" s="94"/>
    </row>
    <row r="16" spans="1:11" ht="20.100000000000001" customHeight="1" x14ac:dyDescent="0.2">
      <c r="A16" s="80" t="s">
        <v>354</v>
      </c>
      <c r="B16" s="44" t="s">
        <v>98</v>
      </c>
      <c r="C16" s="16" t="s">
        <v>245</v>
      </c>
      <c r="D16" s="35" t="s">
        <v>6</v>
      </c>
      <c r="E16" s="25">
        <v>3381</v>
      </c>
      <c r="F16" s="36">
        <f t="shared" si="3"/>
        <v>4293.87</v>
      </c>
      <c r="G16" s="27">
        <f t="shared" si="4"/>
        <v>3888.1499999999996</v>
      </c>
      <c r="H16" s="43">
        <f t="shared" si="5"/>
        <v>4937.9504999999999</v>
      </c>
      <c r="I16" s="14"/>
      <c r="J16" s="94"/>
      <c r="K16" s="94"/>
    </row>
    <row r="17" spans="1:11" ht="20.100000000000001" customHeight="1" x14ac:dyDescent="0.2">
      <c r="A17" s="80" t="s">
        <v>354</v>
      </c>
      <c r="B17" s="44" t="s">
        <v>99</v>
      </c>
      <c r="C17" s="16" t="s">
        <v>245</v>
      </c>
      <c r="D17" s="35" t="s">
        <v>20</v>
      </c>
      <c r="E17" s="25">
        <v>11837</v>
      </c>
      <c r="F17" s="36">
        <f t="shared" si="3"/>
        <v>15032.99</v>
      </c>
      <c r="G17" s="27">
        <f t="shared" si="4"/>
        <v>13612.55</v>
      </c>
      <c r="H17" s="43">
        <f t="shared" si="5"/>
        <v>17287.9385</v>
      </c>
      <c r="I17" s="14"/>
      <c r="J17" s="94"/>
      <c r="K17" s="94"/>
    </row>
    <row r="18" spans="1:11" ht="20.100000000000001" customHeight="1" x14ac:dyDescent="0.2">
      <c r="A18" s="80" t="s">
        <v>354</v>
      </c>
      <c r="B18" s="44" t="s">
        <v>100</v>
      </c>
      <c r="C18" s="9" t="s">
        <v>246</v>
      </c>
      <c r="D18" s="35" t="s">
        <v>16</v>
      </c>
      <c r="E18" s="25">
        <v>1532</v>
      </c>
      <c r="F18" s="36">
        <f t="shared" si="3"/>
        <v>1945.64</v>
      </c>
      <c r="G18" s="27">
        <f t="shared" si="4"/>
        <v>1761.8</v>
      </c>
      <c r="H18" s="43">
        <f t="shared" si="5"/>
        <v>2237.4859999999999</v>
      </c>
      <c r="I18" s="192"/>
      <c r="J18" s="94"/>
      <c r="K18" s="94"/>
    </row>
    <row r="19" spans="1:11" ht="20.100000000000001" customHeight="1" x14ac:dyDescent="0.2">
      <c r="A19" s="80" t="s">
        <v>354</v>
      </c>
      <c r="B19" s="44" t="s">
        <v>101</v>
      </c>
      <c r="C19" s="9" t="s">
        <v>247</v>
      </c>
      <c r="D19" s="35" t="s">
        <v>16</v>
      </c>
      <c r="E19" s="25">
        <v>1456</v>
      </c>
      <c r="F19" s="36">
        <f t="shared" si="3"/>
        <v>1849.1200000000001</v>
      </c>
      <c r="G19" s="27">
        <f t="shared" si="4"/>
        <v>1674.3999999999999</v>
      </c>
      <c r="H19" s="43">
        <f t="shared" si="5"/>
        <v>2126.4879999999998</v>
      </c>
      <c r="I19" s="192"/>
      <c r="J19" s="94"/>
      <c r="K19" s="94"/>
    </row>
    <row r="20" spans="1:11" ht="20.100000000000001" customHeight="1" x14ac:dyDescent="0.2">
      <c r="A20" s="80" t="s">
        <v>354</v>
      </c>
      <c r="B20" s="44" t="s">
        <v>102</v>
      </c>
      <c r="C20" s="16" t="s">
        <v>248</v>
      </c>
      <c r="D20" s="35" t="s">
        <v>6</v>
      </c>
      <c r="E20" s="25">
        <v>3381</v>
      </c>
      <c r="F20" s="36">
        <f t="shared" si="3"/>
        <v>4293.87</v>
      </c>
      <c r="G20" s="27">
        <f t="shared" si="4"/>
        <v>3888.1499999999996</v>
      </c>
      <c r="H20" s="43">
        <f t="shared" si="5"/>
        <v>4937.9504999999999</v>
      </c>
      <c r="I20" s="14"/>
      <c r="J20" s="94"/>
      <c r="K20" s="94"/>
    </row>
    <row r="21" spans="1:11" ht="20.100000000000001" customHeight="1" x14ac:dyDescent="0.2">
      <c r="A21" s="80" t="s">
        <v>354</v>
      </c>
      <c r="B21" s="44" t="s">
        <v>103</v>
      </c>
      <c r="C21" s="16" t="s">
        <v>249</v>
      </c>
      <c r="D21" s="35" t="s">
        <v>20</v>
      </c>
      <c r="E21" s="25">
        <v>11837</v>
      </c>
      <c r="F21" s="36">
        <f t="shared" si="3"/>
        <v>15032.99</v>
      </c>
      <c r="G21" s="27">
        <f t="shared" si="4"/>
        <v>13612.55</v>
      </c>
      <c r="H21" s="43">
        <f t="shared" si="5"/>
        <v>17287.9385</v>
      </c>
      <c r="I21" s="14"/>
      <c r="J21" s="94"/>
      <c r="K21" s="94"/>
    </row>
    <row r="22" spans="1:11" ht="20.100000000000001" customHeight="1" x14ac:dyDescent="0.2">
      <c r="A22" s="80" t="s">
        <v>354</v>
      </c>
      <c r="B22" s="44" t="s">
        <v>104</v>
      </c>
      <c r="C22" s="9" t="s">
        <v>250</v>
      </c>
      <c r="D22" s="35" t="s">
        <v>16</v>
      </c>
      <c r="E22" s="25">
        <v>1532</v>
      </c>
      <c r="F22" s="36">
        <f t="shared" si="3"/>
        <v>1945.64</v>
      </c>
      <c r="G22" s="27">
        <f t="shared" si="4"/>
        <v>1761.8</v>
      </c>
      <c r="H22" s="43">
        <f t="shared" si="5"/>
        <v>2237.4859999999999</v>
      </c>
      <c r="I22" s="192"/>
      <c r="J22" s="94"/>
      <c r="K22" s="94"/>
    </row>
    <row r="23" spans="1:11" ht="20.100000000000001" customHeight="1" x14ac:dyDescent="0.2">
      <c r="A23" s="80" t="s">
        <v>354</v>
      </c>
      <c r="B23" s="44" t="s">
        <v>105</v>
      </c>
      <c r="C23" s="9" t="s">
        <v>251</v>
      </c>
      <c r="D23" s="35" t="s">
        <v>16</v>
      </c>
      <c r="E23" s="25">
        <v>1459</v>
      </c>
      <c r="F23" s="36">
        <f t="shared" si="3"/>
        <v>1852.93</v>
      </c>
      <c r="G23" s="27">
        <f t="shared" si="4"/>
        <v>1677.85</v>
      </c>
      <c r="H23" s="43">
        <f t="shared" si="5"/>
        <v>2130.8694999999998</v>
      </c>
      <c r="I23" s="192"/>
      <c r="J23" s="94"/>
      <c r="K23" s="94"/>
    </row>
    <row r="24" spans="1:11" ht="20.100000000000001" customHeight="1" x14ac:dyDescent="0.2">
      <c r="A24" s="80" t="s">
        <v>354</v>
      </c>
      <c r="B24" s="44" t="s">
        <v>106</v>
      </c>
      <c r="C24" s="9" t="s">
        <v>252</v>
      </c>
      <c r="D24" s="35" t="s">
        <v>6</v>
      </c>
      <c r="E24" s="25">
        <v>3381</v>
      </c>
      <c r="F24" s="36">
        <f t="shared" si="3"/>
        <v>4293.87</v>
      </c>
      <c r="G24" s="27">
        <f t="shared" si="4"/>
        <v>3888.1499999999996</v>
      </c>
      <c r="H24" s="43">
        <f t="shared" si="5"/>
        <v>4937.9504999999999</v>
      </c>
      <c r="I24" s="14"/>
      <c r="J24" s="94"/>
      <c r="K24" s="94"/>
    </row>
    <row r="25" spans="1:11" ht="20.100000000000001" customHeight="1" x14ac:dyDescent="0.2">
      <c r="A25" s="80" t="s">
        <v>354</v>
      </c>
      <c r="B25" s="44" t="s">
        <v>107</v>
      </c>
      <c r="C25" s="9" t="s">
        <v>252</v>
      </c>
      <c r="D25" s="35" t="s">
        <v>20</v>
      </c>
      <c r="E25" s="25">
        <v>11837</v>
      </c>
      <c r="F25" s="36">
        <f t="shared" si="3"/>
        <v>15032.99</v>
      </c>
      <c r="G25" s="27">
        <f t="shared" si="4"/>
        <v>13612.55</v>
      </c>
      <c r="H25" s="43">
        <f t="shared" si="5"/>
        <v>17287.9385</v>
      </c>
      <c r="I25" s="14"/>
      <c r="J25" s="94"/>
      <c r="K25" s="94"/>
    </row>
    <row r="26" spans="1:11" ht="20.100000000000001" customHeight="1" x14ac:dyDescent="0.2">
      <c r="A26" s="80" t="s">
        <v>354</v>
      </c>
      <c r="B26" s="44" t="s">
        <v>108</v>
      </c>
      <c r="C26" s="9" t="s">
        <v>253</v>
      </c>
      <c r="D26" s="35" t="s">
        <v>137</v>
      </c>
      <c r="E26" s="25">
        <v>845</v>
      </c>
      <c r="F26" s="36">
        <f t="shared" si="3"/>
        <v>1073.1500000000001</v>
      </c>
      <c r="G26" s="27">
        <f t="shared" si="4"/>
        <v>971.74999999999989</v>
      </c>
      <c r="H26" s="43">
        <f t="shared" si="5"/>
        <v>1234.1224999999999</v>
      </c>
      <c r="I26" s="14"/>
      <c r="J26" s="94"/>
      <c r="K26" s="94"/>
    </row>
    <row r="27" spans="1:11" ht="20.100000000000001" customHeight="1" x14ac:dyDescent="0.2">
      <c r="A27" s="80" t="s">
        <v>354</v>
      </c>
      <c r="B27" s="44" t="s">
        <v>109</v>
      </c>
      <c r="C27" s="9" t="s">
        <v>253</v>
      </c>
      <c r="D27" s="35" t="s">
        <v>6</v>
      </c>
      <c r="E27" s="25">
        <v>3381</v>
      </c>
      <c r="F27" s="36">
        <f t="shared" si="3"/>
        <v>4293.87</v>
      </c>
      <c r="G27" s="27">
        <f t="shared" si="4"/>
        <v>3888.1499999999996</v>
      </c>
      <c r="H27" s="43">
        <f t="shared" si="5"/>
        <v>4937.9504999999999</v>
      </c>
      <c r="I27" s="14"/>
      <c r="J27" s="94"/>
      <c r="K27" s="94"/>
    </row>
    <row r="28" spans="1:11" ht="20.100000000000001" customHeight="1" x14ac:dyDescent="0.2">
      <c r="A28" s="80" t="s">
        <v>354</v>
      </c>
      <c r="B28" s="44" t="s">
        <v>110</v>
      </c>
      <c r="C28" s="9" t="s">
        <v>253</v>
      </c>
      <c r="D28" s="35" t="s">
        <v>20</v>
      </c>
      <c r="E28" s="25">
        <v>11837</v>
      </c>
      <c r="F28" s="36">
        <f t="shared" si="3"/>
        <v>15032.99</v>
      </c>
      <c r="G28" s="27">
        <f t="shared" si="4"/>
        <v>13612.55</v>
      </c>
      <c r="H28" s="43">
        <f t="shared" si="5"/>
        <v>17287.9385</v>
      </c>
      <c r="I28" s="14"/>
      <c r="J28" s="94"/>
      <c r="K28" s="94"/>
    </row>
    <row r="29" spans="1:11" ht="20.100000000000001" customHeight="1" x14ac:dyDescent="0.2">
      <c r="A29" s="80" t="s">
        <v>354</v>
      </c>
      <c r="B29" s="44" t="s">
        <v>111</v>
      </c>
      <c r="C29" s="9" t="s">
        <v>254</v>
      </c>
      <c r="D29" s="77" t="s">
        <v>16</v>
      </c>
      <c r="E29" s="25">
        <v>1521</v>
      </c>
      <c r="F29" s="36">
        <f t="shared" si="3"/>
        <v>1931.67</v>
      </c>
      <c r="G29" s="27">
        <f t="shared" si="4"/>
        <v>1749.1499999999999</v>
      </c>
      <c r="H29" s="43">
        <f t="shared" si="5"/>
        <v>2221.4204999999997</v>
      </c>
      <c r="I29" s="14"/>
      <c r="J29" s="94"/>
      <c r="K29" s="94"/>
    </row>
    <row r="30" spans="1:11" ht="20.100000000000001" customHeight="1" x14ac:dyDescent="0.2">
      <c r="A30" s="80" t="s">
        <v>354</v>
      </c>
      <c r="B30" s="44" t="s">
        <v>112</v>
      </c>
      <c r="C30" s="9" t="s">
        <v>254</v>
      </c>
      <c r="D30" s="35" t="s">
        <v>6</v>
      </c>
      <c r="E30" s="25">
        <v>5919</v>
      </c>
      <c r="F30" s="36">
        <f t="shared" si="3"/>
        <v>7517.13</v>
      </c>
      <c r="G30" s="27">
        <f t="shared" si="4"/>
        <v>6806.8499999999995</v>
      </c>
      <c r="H30" s="43">
        <f t="shared" si="5"/>
        <v>8644.6994999999988</v>
      </c>
      <c r="I30" s="14"/>
      <c r="J30" s="94"/>
      <c r="K30" s="94"/>
    </row>
    <row r="31" spans="1:11" ht="20.100000000000001" customHeight="1" x14ac:dyDescent="0.2">
      <c r="A31" s="80" t="s">
        <v>354</v>
      </c>
      <c r="B31" s="44" t="s">
        <v>113</v>
      </c>
      <c r="C31" s="9" t="s">
        <v>254</v>
      </c>
      <c r="D31" s="35" t="s">
        <v>20</v>
      </c>
      <c r="E31" s="25">
        <v>20294</v>
      </c>
      <c r="F31" s="36">
        <f t="shared" si="3"/>
        <v>25773.38</v>
      </c>
      <c r="G31" s="27">
        <f t="shared" si="4"/>
        <v>23338.1</v>
      </c>
      <c r="H31" s="43">
        <f t="shared" si="5"/>
        <v>29639.386999999999</v>
      </c>
      <c r="I31" s="14"/>
      <c r="J31" s="94"/>
      <c r="K31" s="94"/>
    </row>
    <row r="32" spans="1:11" ht="20.100000000000001" customHeight="1" x14ac:dyDescent="0.2">
      <c r="A32" s="238" t="s">
        <v>354</v>
      </c>
      <c r="B32" s="239" t="s">
        <v>114</v>
      </c>
      <c r="C32" s="240" t="s">
        <v>430</v>
      </c>
      <c r="D32" s="241" t="s">
        <v>16</v>
      </c>
      <c r="E32" s="243">
        <v>1149</v>
      </c>
      <c r="F32" s="242">
        <f t="shared" si="3"/>
        <v>1459.23</v>
      </c>
      <c r="G32" s="243">
        <f t="shared" si="4"/>
        <v>1321.35</v>
      </c>
      <c r="H32" s="244">
        <f t="shared" si="5"/>
        <v>1678.1144999999999</v>
      </c>
      <c r="I32" s="192"/>
      <c r="J32" s="94"/>
      <c r="K32" s="94"/>
    </row>
    <row r="33" spans="1:11" ht="20.100000000000001" customHeight="1" x14ac:dyDescent="0.2">
      <c r="A33" s="80" t="s">
        <v>354</v>
      </c>
      <c r="B33" s="44" t="s">
        <v>115</v>
      </c>
      <c r="C33" s="9" t="s">
        <v>257</v>
      </c>
      <c r="D33" s="35" t="s">
        <v>16</v>
      </c>
      <c r="E33" s="25">
        <v>744</v>
      </c>
      <c r="F33" s="36">
        <f t="shared" si="3"/>
        <v>944.88</v>
      </c>
      <c r="G33" s="27">
        <f t="shared" si="4"/>
        <v>855.59999999999991</v>
      </c>
      <c r="H33" s="43">
        <f t="shared" si="5"/>
        <v>1086.6119999999999</v>
      </c>
      <c r="I33" s="192"/>
      <c r="J33" s="94"/>
      <c r="K33" s="94"/>
    </row>
    <row r="34" spans="1:11" ht="20.100000000000001" customHeight="1" x14ac:dyDescent="0.2">
      <c r="A34" s="80" t="s">
        <v>354</v>
      </c>
      <c r="B34" s="44" t="s">
        <v>116</v>
      </c>
      <c r="C34" s="9" t="s">
        <v>258</v>
      </c>
      <c r="D34" s="35" t="s">
        <v>6</v>
      </c>
      <c r="E34" s="25">
        <v>3381</v>
      </c>
      <c r="F34" s="36">
        <f t="shared" si="3"/>
        <v>4293.87</v>
      </c>
      <c r="G34" s="27">
        <f t="shared" si="4"/>
        <v>3888.1499999999996</v>
      </c>
      <c r="H34" s="43">
        <f t="shared" si="5"/>
        <v>4937.9504999999999</v>
      </c>
      <c r="I34" s="149"/>
      <c r="J34" s="94"/>
      <c r="K34" s="94"/>
    </row>
    <row r="35" spans="1:11" ht="20.100000000000001" customHeight="1" x14ac:dyDescent="0.2">
      <c r="A35" s="80" t="s">
        <v>354</v>
      </c>
      <c r="B35" s="44" t="s">
        <v>117</v>
      </c>
      <c r="C35" s="9" t="s">
        <v>258</v>
      </c>
      <c r="D35" s="35" t="s">
        <v>20</v>
      </c>
      <c r="E35" s="25">
        <v>11837</v>
      </c>
      <c r="F35" s="36">
        <f t="shared" si="3"/>
        <v>15032.99</v>
      </c>
      <c r="G35" s="27">
        <f t="shared" si="4"/>
        <v>13612.55</v>
      </c>
      <c r="H35" s="43">
        <f t="shared" si="5"/>
        <v>17287.9385</v>
      </c>
      <c r="I35" s="149"/>
      <c r="J35" s="94"/>
      <c r="K35" s="94"/>
    </row>
    <row r="36" spans="1:11" ht="20.100000000000001" customHeight="1" x14ac:dyDescent="0.2">
      <c r="A36" s="80" t="s">
        <v>354</v>
      </c>
      <c r="B36" s="44" t="s">
        <v>118</v>
      </c>
      <c r="C36" s="9" t="s">
        <v>263</v>
      </c>
      <c r="D36" s="35" t="s">
        <v>16</v>
      </c>
      <c r="E36" s="25">
        <v>997</v>
      </c>
      <c r="F36" s="36">
        <f t="shared" si="3"/>
        <v>1266.19</v>
      </c>
      <c r="G36" s="27">
        <f t="shared" si="4"/>
        <v>1146.55</v>
      </c>
      <c r="H36" s="43">
        <f t="shared" si="5"/>
        <v>1456.1185</v>
      </c>
      <c r="I36" s="192"/>
      <c r="J36" s="94"/>
      <c r="K36" s="94"/>
    </row>
    <row r="37" spans="1:11" ht="20.100000000000001" customHeight="1" x14ac:dyDescent="0.2">
      <c r="A37" s="80" t="s">
        <v>354</v>
      </c>
      <c r="B37" s="44" t="s">
        <v>119</v>
      </c>
      <c r="C37" s="16" t="s">
        <v>264</v>
      </c>
      <c r="D37" s="35" t="s">
        <v>16</v>
      </c>
      <c r="E37" s="25">
        <v>708</v>
      </c>
      <c r="F37" s="36">
        <f t="shared" si="3"/>
        <v>899.16</v>
      </c>
      <c r="G37" s="27">
        <f t="shared" si="4"/>
        <v>814.19999999999993</v>
      </c>
      <c r="H37" s="43">
        <f t="shared" si="5"/>
        <v>1034.0339999999999</v>
      </c>
      <c r="I37" s="14"/>
      <c r="J37" s="94"/>
      <c r="K37" s="94"/>
    </row>
    <row r="38" spans="1:11" ht="20.100000000000001" customHeight="1" x14ac:dyDescent="0.2">
      <c r="A38" s="80" t="s">
        <v>354</v>
      </c>
      <c r="B38" s="44" t="s">
        <v>120</v>
      </c>
      <c r="C38" s="16" t="s">
        <v>265</v>
      </c>
      <c r="D38" s="35" t="s">
        <v>6</v>
      </c>
      <c r="E38" s="25">
        <v>3381</v>
      </c>
      <c r="F38" s="36">
        <f t="shared" si="3"/>
        <v>4293.87</v>
      </c>
      <c r="G38" s="27">
        <f t="shared" si="4"/>
        <v>3888.1499999999996</v>
      </c>
      <c r="H38" s="43">
        <f t="shared" si="5"/>
        <v>4937.9504999999999</v>
      </c>
      <c r="I38" s="14"/>
      <c r="J38" s="94"/>
      <c r="K38" s="94"/>
    </row>
    <row r="39" spans="1:11" ht="20.100000000000001" customHeight="1" x14ac:dyDescent="0.2">
      <c r="A39" s="80" t="s">
        <v>354</v>
      </c>
      <c r="B39" s="44" t="s">
        <v>121</v>
      </c>
      <c r="C39" s="16" t="s">
        <v>265</v>
      </c>
      <c r="D39" s="35" t="s">
        <v>20</v>
      </c>
      <c r="E39" s="25">
        <v>11837</v>
      </c>
      <c r="F39" s="36">
        <f t="shared" si="3"/>
        <v>15032.99</v>
      </c>
      <c r="G39" s="27">
        <f t="shared" si="4"/>
        <v>13612.55</v>
      </c>
      <c r="H39" s="43">
        <f t="shared" si="5"/>
        <v>17287.9385</v>
      </c>
      <c r="I39" s="14"/>
      <c r="J39" s="94"/>
      <c r="K39" s="94"/>
    </row>
    <row r="40" spans="1:11" ht="20.100000000000001" customHeight="1" x14ac:dyDescent="0.2">
      <c r="A40" s="80" t="s">
        <v>355</v>
      </c>
      <c r="B40" s="44" t="s">
        <v>122</v>
      </c>
      <c r="C40" s="9" t="s">
        <v>267</v>
      </c>
      <c r="D40" s="35" t="s">
        <v>16</v>
      </c>
      <c r="E40" s="25">
        <v>1993</v>
      </c>
      <c r="F40" s="36">
        <f t="shared" si="3"/>
        <v>2531.11</v>
      </c>
      <c r="G40" s="27">
        <f t="shared" si="4"/>
        <v>2291.9499999999998</v>
      </c>
      <c r="H40" s="43">
        <f t="shared" si="5"/>
        <v>2910.7764999999999</v>
      </c>
      <c r="I40" s="192"/>
      <c r="J40" s="94"/>
      <c r="K40" s="94"/>
    </row>
    <row r="41" spans="1:11" ht="20.100000000000001" customHeight="1" x14ac:dyDescent="0.2">
      <c r="A41" s="80" t="s">
        <v>355</v>
      </c>
      <c r="B41" s="44" t="s">
        <v>123</v>
      </c>
      <c r="C41" s="16" t="s">
        <v>266</v>
      </c>
      <c r="D41" s="35" t="s">
        <v>16</v>
      </c>
      <c r="E41" s="25">
        <v>1915</v>
      </c>
      <c r="F41" s="36">
        <f t="shared" si="3"/>
        <v>2432.0500000000002</v>
      </c>
      <c r="G41" s="27">
        <f t="shared" si="4"/>
        <v>2202.25</v>
      </c>
      <c r="H41" s="43">
        <f t="shared" si="5"/>
        <v>2796.8575000000001</v>
      </c>
      <c r="I41" s="192"/>
      <c r="J41" s="94"/>
      <c r="K41" s="94"/>
    </row>
    <row r="42" spans="1:11" ht="20.100000000000001" customHeight="1" x14ac:dyDescent="0.2">
      <c r="A42" s="80" t="s">
        <v>355</v>
      </c>
      <c r="B42" s="44" t="s">
        <v>124</v>
      </c>
      <c r="C42" s="16" t="s">
        <v>268</v>
      </c>
      <c r="D42" s="35" t="s">
        <v>6</v>
      </c>
      <c r="E42" s="25">
        <v>7669</v>
      </c>
      <c r="F42" s="36">
        <f t="shared" si="3"/>
        <v>9739.630000000001</v>
      </c>
      <c r="G42" s="27">
        <f t="shared" si="4"/>
        <v>8819.3499999999985</v>
      </c>
      <c r="H42" s="43">
        <f t="shared" si="5"/>
        <v>11200.574499999999</v>
      </c>
      <c r="I42" s="192"/>
      <c r="J42" s="94"/>
      <c r="K42" s="94"/>
    </row>
    <row r="43" spans="1:11" ht="20.100000000000001" customHeight="1" x14ac:dyDescent="0.2">
      <c r="A43" s="80" t="s">
        <v>355</v>
      </c>
      <c r="B43" s="44" t="s">
        <v>125</v>
      </c>
      <c r="C43" s="16" t="s">
        <v>268</v>
      </c>
      <c r="D43" s="35" t="s">
        <v>20</v>
      </c>
      <c r="E43" s="25">
        <v>30681</v>
      </c>
      <c r="F43" s="36">
        <f t="shared" si="3"/>
        <v>38964.870000000003</v>
      </c>
      <c r="G43" s="27">
        <f t="shared" si="4"/>
        <v>35283.149999999994</v>
      </c>
      <c r="H43" s="43">
        <f t="shared" si="5"/>
        <v>44809.600499999993</v>
      </c>
      <c r="I43" s="192"/>
      <c r="J43" s="94"/>
      <c r="K43" s="94"/>
    </row>
    <row r="44" spans="1:11" ht="20.100000000000001" customHeight="1" x14ac:dyDescent="0.2">
      <c r="A44" s="80" t="s">
        <v>368</v>
      </c>
      <c r="B44" s="44" t="s">
        <v>126</v>
      </c>
      <c r="C44" s="9" t="s">
        <v>269</v>
      </c>
      <c r="D44" s="35" t="s">
        <v>16</v>
      </c>
      <c r="E44" s="25">
        <v>1993</v>
      </c>
      <c r="F44" s="36">
        <f t="shared" si="3"/>
        <v>2531.11</v>
      </c>
      <c r="G44" s="27">
        <f t="shared" si="4"/>
        <v>2291.9499999999998</v>
      </c>
      <c r="H44" s="43">
        <f t="shared" si="5"/>
        <v>2910.7764999999999</v>
      </c>
      <c r="I44" s="192"/>
      <c r="J44" s="94"/>
      <c r="K44" s="94"/>
    </row>
    <row r="45" spans="1:11" ht="20.100000000000001" customHeight="1" x14ac:dyDescent="0.2">
      <c r="A45" s="80" t="s">
        <v>368</v>
      </c>
      <c r="B45" s="44" t="s">
        <v>127</v>
      </c>
      <c r="C45" s="16" t="s">
        <v>270</v>
      </c>
      <c r="D45" s="35" t="s">
        <v>16</v>
      </c>
      <c r="E45" s="25">
        <v>1915</v>
      </c>
      <c r="F45" s="36">
        <f t="shared" si="3"/>
        <v>2432.0500000000002</v>
      </c>
      <c r="G45" s="27">
        <f t="shared" si="4"/>
        <v>2202.25</v>
      </c>
      <c r="H45" s="43">
        <f t="shared" si="5"/>
        <v>2796.8575000000001</v>
      </c>
      <c r="I45" s="192"/>
      <c r="J45" s="94"/>
      <c r="K45" s="94"/>
    </row>
    <row r="46" spans="1:11" ht="20.100000000000001" customHeight="1" x14ac:dyDescent="0.2">
      <c r="A46" s="80" t="s">
        <v>368</v>
      </c>
      <c r="B46" s="44" t="s">
        <v>128</v>
      </c>
      <c r="C46" s="16" t="s">
        <v>271</v>
      </c>
      <c r="D46" s="35" t="s">
        <v>6</v>
      </c>
      <c r="E46" s="25">
        <v>7669</v>
      </c>
      <c r="F46" s="36">
        <f t="shared" si="3"/>
        <v>9739.630000000001</v>
      </c>
      <c r="G46" s="27">
        <f t="shared" si="4"/>
        <v>8819.3499999999985</v>
      </c>
      <c r="H46" s="43">
        <f t="shared" si="5"/>
        <v>11200.574499999999</v>
      </c>
      <c r="I46" s="192"/>
      <c r="J46" s="94"/>
      <c r="K46" s="94"/>
    </row>
    <row r="47" spans="1:11" ht="20.100000000000001" customHeight="1" x14ac:dyDescent="0.2">
      <c r="A47" s="80" t="s">
        <v>368</v>
      </c>
      <c r="B47" s="44" t="s">
        <v>129</v>
      </c>
      <c r="C47" s="16" t="s">
        <v>271</v>
      </c>
      <c r="D47" s="35" t="s">
        <v>20</v>
      </c>
      <c r="E47" s="25">
        <v>30681</v>
      </c>
      <c r="F47" s="36">
        <f t="shared" si="3"/>
        <v>38964.870000000003</v>
      </c>
      <c r="G47" s="27">
        <f t="shared" si="4"/>
        <v>35283.149999999994</v>
      </c>
      <c r="H47" s="43">
        <f t="shared" si="5"/>
        <v>44809.600499999993</v>
      </c>
      <c r="I47" s="192"/>
      <c r="J47" s="94"/>
      <c r="K47" s="94"/>
    </row>
    <row r="48" spans="1:11" ht="20.100000000000001" customHeight="1" x14ac:dyDescent="0.2">
      <c r="A48" s="80" t="s">
        <v>354</v>
      </c>
      <c r="B48" s="44" t="s">
        <v>130</v>
      </c>
      <c r="C48" s="9" t="s">
        <v>272</v>
      </c>
      <c r="D48" s="35" t="s">
        <v>6</v>
      </c>
      <c r="E48" s="25">
        <v>5221</v>
      </c>
      <c r="F48" s="36">
        <f t="shared" si="3"/>
        <v>6630.67</v>
      </c>
      <c r="G48" s="27">
        <f t="shared" si="4"/>
        <v>6004.15</v>
      </c>
      <c r="H48" s="43">
        <f t="shared" si="5"/>
        <v>7625.2704999999996</v>
      </c>
      <c r="I48" s="14"/>
      <c r="J48" s="94"/>
      <c r="K48" s="94"/>
    </row>
    <row r="49" spans="1:11" ht="20.100000000000001" customHeight="1" x14ac:dyDescent="0.2">
      <c r="A49" s="80" t="s">
        <v>354</v>
      </c>
      <c r="B49" s="44" t="s">
        <v>131</v>
      </c>
      <c r="C49" s="9" t="s">
        <v>272</v>
      </c>
      <c r="D49" s="35" t="s">
        <v>20</v>
      </c>
      <c r="E49" s="25">
        <v>19881</v>
      </c>
      <c r="F49" s="36">
        <f t="shared" si="3"/>
        <v>25248.87</v>
      </c>
      <c r="G49" s="27">
        <f t="shared" si="4"/>
        <v>22863.149999999998</v>
      </c>
      <c r="H49" s="43">
        <f t="shared" si="5"/>
        <v>29036.200499999999</v>
      </c>
      <c r="I49" s="14"/>
      <c r="J49" s="94"/>
      <c r="K49" s="94"/>
    </row>
    <row r="50" spans="1:11" x14ac:dyDescent="0.2">
      <c r="A50" s="178"/>
    </row>
  </sheetData>
  <mergeCells count="6">
    <mergeCell ref="E12:F12"/>
    <mergeCell ref="G12:H12"/>
    <mergeCell ref="A12:D12"/>
    <mergeCell ref="G2:H2"/>
    <mergeCell ref="E2:F2"/>
    <mergeCell ref="A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Autóápolási termékek</vt:lpstr>
      <vt:lpstr>Téli termékek</vt:lpstr>
      <vt:lpstr>Ipari-Vegyipari termékek</vt:lpstr>
      <vt:lpstr>Háztartási-Hobbi termékek</vt:lpstr>
      <vt:lpstr>Légkondiciónáló tisztító fertőt</vt:lpstr>
      <vt:lpstr>Fertőtlenítő termékek</vt:lpstr>
      <vt:lpstr>Irodai termékek</vt:lpstr>
      <vt:lpstr>CWP-XTR Pumpás termékek</vt:lpstr>
    </vt:vector>
  </TitlesOfParts>
  <Company>Pryma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</dc:creator>
  <cp:lastModifiedBy>User</cp:lastModifiedBy>
  <cp:lastPrinted>2024-01-29T12:18:47Z</cp:lastPrinted>
  <dcterms:created xsi:type="dcterms:W3CDTF">2005-05-27T06:00:38Z</dcterms:created>
  <dcterms:modified xsi:type="dcterms:W3CDTF">2024-02-15T10:53:49Z</dcterms:modified>
</cp:coreProperties>
</file>