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m vegyi árlista 2026.09.01\"/>
    </mc:Choice>
  </mc:AlternateContent>
  <xr:revisionPtr revIDLastSave="0" documentId="13_ncr:1_{D329BC5C-5F3C-4FCF-B693-986AE8AC83F8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Autóápolási termékek" sheetId="7" r:id="rId1"/>
    <sheet name="Téli termékek-nem emeltük" sheetId="10" r:id="rId2"/>
    <sheet name="Ipari-Vegyipari termékek" sheetId="2" r:id="rId3"/>
    <sheet name="Háztartási-Hobbi termékek" sheetId="4" r:id="rId4"/>
    <sheet name="Légkondiciónáló tiszt-fertőt." sheetId="1" r:id="rId5"/>
    <sheet name="Irodai termékek" sheetId="3" r:id="rId6"/>
    <sheet name="CWP-XTR Pumpás termékek" sheetId="8" r:id="rId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  <c r="G8" i="1"/>
  <c r="G4" i="4"/>
  <c r="H10" i="2" l="1"/>
  <c r="H26" i="2"/>
  <c r="G38" i="1" l="1"/>
  <c r="G37" i="1"/>
  <c r="H8" i="2"/>
  <c r="G34" i="1"/>
  <c r="G36" i="1"/>
  <c r="G35" i="1"/>
  <c r="G12" i="1"/>
  <c r="G17" i="10" l="1"/>
  <c r="G14" i="10"/>
  <c r="G12" i="10"/>
  <c r="G7" i="10"/>
  <c r="H44" i="2"/>
  <c r="H38" i="2"/>
  <c r="H37" i="2"/>
  <c r="H34" i="2"/>
  <c r="H28" i="2"/>
  <c r="H24" i="2"/>
  <c r="G15" i="10" l="1"/>
  <c r="G4" i="10"/>
  <c r="G8" i="10"/>
  <c r="G10" i="10"/>
  <c r="G6" i="10"/>
  <c r="G18" i="10"/>
  <c r="G13" i="10"/>
  <c r="G5" i="10"/>
  <c r="G9" i="10"/>
  <c r="G11" i="10"/>
  <c r="G16" i="10"/>
  <c r="G24" i="1"/>
  <c r="G13" i="7"/>
  <c r="H39" i="2"/>
  <c r="H43" i="2"/>
  <c r="H42" i="2"/>
  <c r="H41" i="2"/>
  <c r="H31" i="2"/>
  <c r="H40" i="2"/>
  <c r="H27" i="2"/>
  <c r="H36" i="2"/>
  <c r="H33" i="2"/>
  <c r="H35" i="2"/>
  <c r="H32" i="2"/>
  <c r="H30" i="2"/>
  <c r="H29" i="2"/>
  <c r="H23" i="2"/>
  <c r="H25" i="2"/>
  <c r="H20" i="2"/>
  <c r="H19" i="2"/>
  <c r="H18" i="2"/>
  <c r="H12" i="2"/>
  <c r="H15" i="2"/>
  <c r="G13" i="3"/>
  <c r="G8" i="3"/>
  <c r="G7" i="3"/>
  <c r="G6" i="3"/>
  <c r="G12" i="3"/>
  <c r="G9" i="3"/>
  <c r="G32" i="8"/>
  <c r="G29" i="8"/>
  <c r="G26" i="8"/>
  <c r="G24" i="8"/>
  <c r="G21" i="8"/>
  <c r="G18" i="8"/>
  <c r="G15" i="8"/>
  <c r="G16" i="8" l="1"/>
  <c r="H22" i="2"/>
  <c r="H21" i="2"/>
  <c r="H16" i="2"/>
  <c r="H17" i="2"/>
  <c r="H13" i="2"/>
  <c r="H11" i="2"/>
  <c r="H14" i="2"/>
  <c r="G10" i="3"/>
  <c r="G4" i="3"/>
  <c r="G11" i="3"/>
  <c r="G5" i="3"/>
  <c r="G14" i="8"/>
  <c r="G17" i="8"/>
  <c r="G19" i="8"/>
  <c r="G20" i="8"/>
  <c r="G22" i="8"/>
  <c r="G23" i="8"/>
  <c r="G25" i="8"/>
  <c r="G27" i="8"/>
  <c r="G28" i="8"/>
  <c r="G30" i="8"/>
  <c r="G31" i="8"/>
  <c r="G33" i="8"/>
  <c r="G34" i="8"/>
  <c r="G9" i="8"/>
  <c r="G7" i="8"/>
  <c r="G5" i="8"/>
  <c r="G34" i="7"/>
  <c r="G27" i="7"/>
  <c r="G33" i="7"/>
  <c r="G32" i="7"/>
  <c r="G31" i="7"/>
  <c r="G8" i="7"/>
  <c r="G14" i="7"/>
  <c r="G10" i="7"/>
  <c r="G4" i="7"/>
  <c r="G16" i="7"/>
  <c r="G23" i="7"/>
  <c r="G19" i="7"/>
  <c r="G18" i="7"/>
  <c r="G7" i="7"/>
  <c r="G6" i="7"/>
  <c r="G5" i="4"/>
  <c r="G6" i="4"/>
  <c r="H9" i="2"/>
  <c r="H7" i="2"/>
  <c r="H4" i="2"/>
  <c r="G4" i="8" l="1"/>
  <c r="G6" i="8"/>
  <c r="G8" i="8"/>
  <c r="G10" i="8"/>
  <c r="G35" i="7"/>
  <c r="G30" i="7"/>
  <c r="G29" i="7"/>
  <c r="G28" i="7"/>
  <c r="G15" i="7"/>
  <c r="G9" i="7"/>
  <c r="G3" i="7"/>
  <c r="G17" i="7"/>
  <c r="G11" i="7"/>
  <c r="G5" i="7"/>
  <c r="G12" i="7"/>
  <c r="H5" i="2"/>
  <c r="H6" i="2"/>
  <c r="G18" i="1" l="1"/>
  <c r="G11" i="1" l="1"/>
  <c r="G17" i="1" l="1"/>
  <c r="G16" i="1"/>
  <c r="G13" i="1"/>
  <c r="G14" i="1" l="1"/>
  <c r="G5" i="1" l="1"/>
  <c r="G27" i="1"/>
  <c r="G15" i="1"/>
  <c r="G7" i="1"/>
  <c r="G4" i="1"/>
  <c r="G25" i="1"/>
  <c r="G6" i="1"/>
  <c r="G26" i="1"/>
</calcChain>
</file>

<file path=xl/sharedStrings.xml><?xml version="1.0" encoding="utf-8"?>
<sst xmlns="http://schemas.openxmlformats.org/spreadsheetml/2006/main" count="873" uniqueCount="348">
  <si>
    <t>Kiszerelés</t>
  </si>
  <si>
    <t>200 ml</t>
  </si>
  <si>
    <t>300 ml</t>
  </si>
  <si>
    <t>500 ml</t>
  </si>
  <si>
    <t>250 ml</t>
  </si>
  <si>
    <t>5 L</t>
  </si>
  <si>
    <t>185 ml</t>
  </si>
  <si>
    <t>20 gr</t>
  </si>
  <si>
    <t xml:space="preserve">Rézpaszta </t>
  </si>
  <si>
    <t>30 gr</t>
  </si>
  <si>
    <t>130 gr</t>
  </si>
  <si>
    <t>Ioncserélt víz</t>
  </si>
  <si>
    <t>200 L</t>
  </si>
  <si>
    <t>Műszer és fegyverolaj</t>
  </si>
  <si>
    <t>120 ml</t>
  </si>
  <si>
    <t>1 L</t>
  </si>
  <si>
    <t>0.4 L</t>
  </si>
  <si>
    <t>270 ml</t>
  </si>
  <si>
    <t>40 ml</t>
  </si>
  <si>
    <t>1 kg</t>
  </si>
  <si>
    <t>500 gr</t>
  </si>
  <si>
    <t>300 ml piros</t>
  </si>
  <si>
    <t>500 ml piros</t>
  </si>
  <si>
    <t>100 ml</t>
  </si>
  <si>
    <t>XTR Power Pumpás Termékek</t>
  </si>
  <si>
    <t>Páramentesítő aerosol</t>
  </si>
  <si>
    <t>750 ml</t>
  </si>
  <si>
    <t>910-0075</t>
  </si>
  <si>
    <t>910-0074</t>
  </si>
  <si>
    <t>910-0010</t>
  </si>
  <si>
    <t>910-0040</t>
  </si>
  <si>
    <t>910-0600</t>
  </si>
  <si>
    <t>910-0030</t>
  </si>
  <si>
    <t>910-0031</t>
  </si>
  <si>
    <t>910-0050</t>
  </si>
  <si>
    <t>910-0520</t>
  </si>
  <si>
    <t>910-0035</t>
  </si>
  <si>
    <t>910-0032</t>
  </si>
  <si>
    <t>910-0079</t>
  </si>
  <si>
    <t>910-0290</t>
  </si>
  <si>
    <t>910-0292</t>
  </si>
  <si>
    <t>910-0320</t>
  </si>
  <si>
    <t>910-0716</t>
  </si>
  <si>
    <t>910-0130</t>
  </si>
  <si>
    <t>910-0077</t>
  </si>
  <si>
    <t>910-0109</t>
  </si>
  <si>
    <t>910-4011/c</t>
  </si>
  <si>
    <t>910-4006</t>
  </si>
  <si>
    <t>910-0715/a</t>
  </si>
  <si>
    <t>910-0131</t>
  </si>
  <si>
    <t>910-0322</t>
  </si>
  <si>
    <t>910-4007/b</t>
  </si>
  <si>
    <t>910-4013/b</t>
  </si>
  <si>
    <t>910-4001/a</t>
  </si>
  <si>
    <t>910-4011/a</t>
  </si>
  <si>
    <t>910-0083</t>
  </si>
  <si>
    <t>910-0084</t>
  </si>
  <si>
    <t>910-0086</t>
  </si>
  <si>
    <t>910-0091</t>
  </si>
  <si>
    <t>910-0090</t>
  </si>
  <si>
    <t>910-0093</t>
  </si>
  <si>
    <t>910-0095</t>
  </si>
  <si>
    <t>910-0094</t>
  </si>
  <si>
    <t>910-0096</t>
  </si>
  <si>
    <t>910-0042</t>
  </si>
  <si>
    <t>910-0043</t>
  </si>
  <si>
    <t>910-0044</t>
  </si>
  <si>
    <t>910-0048</t>
  </si>
  <si>
    <t>910-0046</t>
  </si>
  <si>
    <t>910-0045</t>
  </si>
  <si>
    <t>910-0049</t>
  </si>
  <si>
    <t>910-0116</t>
  </si>
  <si>
    <t>910-0121</t>
  </si>
  <si>
    <t>910-0122</t>
  </si>
  <si>
    <t>910-0137</t>
  </si>
  <si>
    <t>910-0139</t>
  </si>
  <si>
    <t>910-0123</t>
  </si>
  <si>
    <t>910-0124</t>
  </si>
  <si>
    <t>910-0125</t>
  </si>
  <si>
    <t>910-0126</t>
  </si>
  <si>
    <t>910-0142</t>
  </si>
  <si>
    <t>910-0138</t>
  </si>
  <si>
    <t>910-4030</t>
  </si>
  <si>
    <t>910-0401</t>
  </si>
  <si>
    <t>910-0402</t>
  </si>
  <si>
    <t>910-0403</t>
  </si>
  <si>
    <t>910-0405</t>
  </si>
  <si>
    <t>910-0406</t>
  </si>
  <si>
    <t>910-0407</t>
  </si>
  <si>
    <t>910-0409</t>
  </si>
  <si>
    <t>910-0410</t>
  </si>
  <si>
    <t>910-0411</t>
  </si>
  <si>
    <t>910-0413</t>
  </si>
  <si>
    <t>910-0414</t>
  </si>
  <si>
    <t>910-0419</t>
  </si>
  <si>
    <t>910-0420</t>
  </si>
  <si>
    <t>910-0421</t>
  </si>
  <si>
    <t>910-0427</t>
  </si>
  <si>
    <t>910-0428</t>
  </si>
  <si>
    <t>910-0429</t>
  </si>
  <si>
    <t>910-0431</t>
  </si>
  <si>
    <t>910-0432</t>
  </si>
  <si>
    <t>910-0433</t>
  </si>
  <si>
    <t>910-0435</t>
  </si>
  <si>
    <t>910-0111</t>
  </si>
  <si>
    <t>910-0028</t>
  </si>
  <si>
    <t>1L</t>
  </si>
  <si>
    <t xml:space="preserve">Szilikon </t>
  </si>
  <si>
    <t>910-4006/d</t>
  </si>
  <si>
    <t>910-4002/c</t>
  </si>
  <si>
    <t>910-4002/d</t>
  </si>
  <si>
    <t>910-4013/d</t>
  </si>
  <si>
    <t>910-4002</t>
  </si>
  <si>
    <t>910-4002/a</t>
  </si>
  <si>
    <t>910-0144</t>
  </si>
  <si>
    <t>Lánckenő Smart Head</t>
  </si>
  <si>
    <t>920-0035/</t>
  </si>
  <si>
    <t>920-0005/</t>
  </si>
  <si>
    <t>910-0077/</t>
  </si>
  <si>
    <t>910-4011/</t>
  </si>
  <si>
    <t>920-0021/</t>
  </si>
  <si>
    <t>920-0042</t>
  </si>
  <si>
    <t>920-0013</t>
  </si>
  <si>
    <t>920-0003</t>
  </si>
  <si>
    <t>920-0004</t>
  </si>
  <si>
    <t>920-0027</t>
  </si>
  <si>
    <t>920-0034</t>
  </si>
  <si>
    <t>920-0020</t>
  </si>
  <si>
    <t>920-0041</t>
  </si>
  <si>
    <t>920-0035</t>
  </si>
  <si>
    <t>920-0005</t>
  </si>
  <si>
    <t>920-0014</t>
  </si>
  <si>
    <t>910-0500</t>
  </si>
  <si>
    <t>910-0501</t>
  </si>
  <si>
    <t>910-0502</t>
  </si>
  <si>
    <t>910-0504</t>
  </si>
  <si>
    <t>910-0505</t>
  </si>
  <si>
    <t>910-0506</t>
  </si>
  <si>
    <t>Burberry</t>
  </si>
  <si>
    <t>aqua di gio (Armani)</t>
  </si>
  <si>
    <t>Jean Paul Gaultier</t>
  </si>
  <si>
    <t>Rush (Gucci)</t>
  </si>
  <si>
    <t>No.5 (Chanel)</t>
  </si>
  <si>
    <t>920-0028</t>
  </si>
  <si>
    <t>920-0021</t>
  </si>
  <si>
    <t>Kontaktus tisztító Smart Head</t>
  </si>
  <si>
    <t>920-0002</t>
  </si>
  <si>
    <t>920-0012</t>
  </si>
  <si>
    <t>920-0026</t>
  </si>
  <si>
    <t>920-0019</t>
  </si>
  <si>
    <t>910-0071</t>
  </si>
  <si>
    <t>910-0070</t>
  </si>
  <si>
    <t>910-0446</t>
  </si>
  <si>
    <t>910-0447</t>
  </si>
  <si>
    <t>910-0449</t>
  </si>
  <si>
    <t>910-0450</t>
  </si>
  <si>
    <t>920-0029</t>
  </si>
  <si>
    <t>920-0043</t>
  </si>
  <si>
    <t>920-0044</t>
  </si>
  <si>
    <t>920-0015</t>
  </si>
  <si>
    <t>910-4006/a</t>
  </si>
  <si>
    <t>910-0109/a</t>
  </si>
  <si>
    <t>920-0048</t>
  </si>
  <si>
    <t>920-0007</t>
  </si>
  <si>
    <t>910-0506-től 910-0511-ig</t>
  </si>
  <si>
    <t>910-4009</t>
  </si>
  <si>
    <t>Kontaktus tisztító</t>
  </si>
  <si>
    <t>920-0033</t>
  </si>
  <si>
    <t>Szilikon spray</t>
  </si>
  <si>
    <t>Szilikon spray Smart Head</t>
  </si>
  <si>
    <t>Féktisztító spray</t>
  </si>
  <si>
    <t>Féktisztító folyadék</t>
  </si>
  <si>
    <t>Gumiápoló hab spray</t>
  </si>
  <si>
    <t>Jégoldó spray</t>
  </si>
  <si>
    <t>910-0321</t>
  </si>
  <si>
    <t>Motor Starter (hidegindító) + vezeték</t>
  </si>
  <si>
    <t xml:space="preserve">Kátrányoldó aeroszol </t>
  </si>
  <si>
    <t>Kátrányoldó aeroszol</t>
  </si>
  <si>
    <t xml:space="preserve">Porpisztoly tisztító aeroszol (Gyúlékony) </t>
  </si>
  <si>
    <t>Zsír spray</t>
  </si>
  <si>
    <t>Légfék fagymentesítő adalék</t>
  </si>
  <si>
    <t>Jégoldó spray kaparófejjel</t>
  </si>
  <si>
    <t>Csavarlazító spray</t>
  </si>
  <si>
    <t xml:space="preserve">Kontaktus tisztító </t>
  </si>
  <si>
    <t>Paco Rabanne</t>
  </si>
  <si>
    <t>SZE-SZID fémtisztító</t>
  </si>
  <si>
    <t xml:space="preserve">100 % Alkohol spray </t>
  </si>
  <si>
    <t>Páramentesítő aerosol spray</t>
  </si>
  <si>
    <t xml:space="preserve">Super Seven (Super7) kenőspray  </t>
  </si>
  <si>
    <t>Vágó-fúró-üregelő spray</t>
  </si>
  <si>
    <t>Kontaktus tisztító spray</t>
  </si>
  <si>
    <t xml:space="preserve">Motorblokk tisztító aeroszol </t>
  </si>
  <si>
    <t>Felnitisztító aerosol</t>
  </si>
  <si>
    <t>Réz spray</t>
  </si>
  <si>
    <t>Légkondicionáló tisztító folyadék</t>
  </si>
  <si>
    <t>Lánckenő aerosol</t>
  </si>
  <si>
    <t>Csavarlazító spray Smart Head</t>
  </si>
  <si>
    <t>Biocid Légkondicionáló tisztító aerosol</t>
  </si>
  <si>
    <t>Biocid légkondicionáló tisztító aerosol bomba</t>
  </si>
  <si>
    <t>Biocid légkondicionáló tisztító aerosol</t>
  </si>
  <si>
    <t xml:space="preserve">Vágó-fúró-üregelő spray </t>
  </si>
  <si>
    <t>Kenőolaj spray</t>
  </si>
  <si>
    <t xml:space="preserve">Lánckenő aerosol </t>
  </si>
  <si>
    <t>Super Seven (Super7) kenőspray</t>
  </si>
  <si>
    <t>Super Seven (Super7) kenőspray Smart Head</t>
  </si>
  <si>
    <t>Kenőolaj kannás</t>
  </si>
  <si>
    <t xml:space="preserve">Lánckenő kannás </t>
  </si>
  <si>
    <t>Vágó-fúró-üregelő olaj kannás</t>
  </si>
  <si>
    <t>Super Seven (Super 7) kenőolaj</t>
  </si>
  <si>
    <t>920-0036</t>
  </si>
  <si>
    <t>Porpisztoly tisztító aeroszol (gyúlékony)</t>
  </si>
  <si>
    <t>XTR Power Rovareltávolító</t>
  </si>
  <si>
    <t xml:space="preserve">Műszer és fegyverolaj </t>
  </si>
  <si>
    <t>Műszer és fegyverolaj aeroszol</t>
  </si>
  <si>
    <t>990-0023</t>
  </si>
  <si>
    <t>990-0024</t>
  </si>
  <si>
    <t>990-0025</t>
  </si>
  <si>
    <t>990-0026</t>
  </si>
  <si>
    <t>XTR Power Cockpit Fresh/Műszerfalápoló</t>
  </si>
  <si>
    <t>XTR Power Wheel Clean/Felnitisztító</t>
  </si>
  <si>
    <t>XTR Power Univerzális Zsíroldó</t>
  </si>
  <si>
    <t>XTR Power Moto Clean/Motorblokk tisztító</t>
  </si>
  <si>
    <t>XTR Power Szilikon emulzió</t>
  </si>
  <si>
    <t>XTR Power Pumpás Jégoldó</t>
  </si>
  <si>
    <t>Bodyguard Önvédelmi gázspray</t>
  </si>
  <si>
    <t xml:space="preserve">Zárolajozó jégoldó </t>
  </si>
  <si>
    <t>Motor Starter (hidegindító) spray vezetékkel</t>
  </si>
  <si>
    <t>Motor Starter (hidegindító) spray vezeték nélkül</t>
  </si>
  <si>
    <t>910-0130/</t>
  </si>
  <si>
    <t>Műszerfalápoló aerosol fényes (10 féle illattal)</t>
  </si>
  <si>
    <t>Protector gumi tisztító aeroszol</t>
  </si>
  <si>
    <t>Hűtő tömítő adalék</t>
  </si>
  <si>
    <t>Légkondicionáló tisztító spray teafa illattal</t>
  </si>
  <si>
    <t>Termék kód</t>
  </si>
  <si>
    <t>KN kód (VTSZ)</t>
  </si>
  <si>
    <t>3823-7000</t>
  </si>
  <si>
    <t>Hűtő tisztító adalék</t>
  </si>
  <si>
    <t>3820-0000</t>
  </si>
  <si>
    <t>7403-1900</t>
  </si>
  <si>
    <t>3811-2900</t>
  </si>
  <si>
    <t>3402-2090</t>
  </si>
  <si>
    <t>3405-3000</t>
  </si>
  <si>
    <t>3405-30000</t>
  </si>
  <si>
    <t>3820-00000</t>
  </si>
  <si>
    <t>2851-0000</t>
  </si>
  <si>
    <t>3814-009099</t>
  </si>
  <si>
    <t>2901-109000</t>
  </si>
  <si>
    <t>3820-000000</t>
  </si>
  <si>
    <t>3910-0000</t>
  </si>
  <si>
    <t>3818-009000</t>
  </si>
  <si>
    <t>3307-490000</t>
  </si>
  <si>
    <t>3820-000019</t>
  </si>
  <si>
    <t>3910-000090</t>
  </si>
  <si>
    <t>3405-40000</t>
  </si>
  <si>
    <t>2814-2000</t>
  </si>
  <si>
    <t>3820-000090</t>
  </si>
  <si>
    <t>2711-1397</t>
  </si>
  <si>
    <t>2711-139700</t>
  </si>
  <si>
    <t>3814-0090</t>
  </si>
  <si>
    <t>3812-3100</t>
  </si>
  <si>
    <t>3403-1910</t>
  </si>
  <si>
    <t>920-0022</t>
  </si>
  <si>
    <t>Univerzális töltőgáz gázöngyújtóhoz</t>
  </si>
  <si>
    <t>910-4001/b</t>
  </si>
  <si>
    <t>3808-9490</t>
  </si>
  <si>
    <t>3401-3000</t>
  </si>
  <si>
    <t>910-0049.1</t>
  </si>
  <si>
    <t>1000 ml</t>
  </si>
  <si>
    <t>910-0049.2</t>
  </si>
  <si>
    <t>Jövedéki termék</t>
  </si>
  <si>
    <t>Motor starter (hidegindító vezeték)vezeték</t>
  </si>
  <si>
    <t>Porpisztoly tisztító aeroszol (Gyúlékony)</t>
  </si>
  <si>
    <t xml:space="preserve">Műszer és fegyverolaj White Line </t>
  </si>
  <si>
    <t>Műszer és fegyverolaj White Line</t>
  </si>
  <si>
    <t>3808-9491</t>
  </si>
  <si>
    <t>3808-9493</t>
  </si>
  <si>
    <t>3808-9494</t>
  </si>
  <si>
    <t>Műszer és fegyverolaj Whit Line aeroszol</t>
  </si>
  <si>
    <t>910-0295</t>
  </si>
  <si>
    <t>3403-1980</t>
  </si>
  <si>
    <t>3402-5090</t>
  </si>
  <si>
    <t>3403-5090</t>
  </si>
  <si>
    <t>2710-1985</t>
  </si>
  <si>
    <t>910-0078.1</t>
  </si>
  <si>
    <t xml:space="preserve">Hegesztési cseppoldó szilikonmentes spray </t>
  </si>
  <si>
    <t>Szavatossági idő</t>
  </si>
  <si>
    <t>36 hónap</t>
  </si>
  <si>
    <t>12 hónap</t>
  </si>
  <si>
    <t>Korlátlan</t>
  </si>
  <si>
    <t>Légkondi tisztító hab spray</t>
  </si>
  <si>
    <t xml:space="preserve">Alkoholos felület fertőtlenítő folyadék </t>
  </si>
  <si>
    <t xml:space="preserve">Alkoholos kéztisztító folyadék glicerinnel </t>
  </si>
  <si>
    <t>910-0052</t>
  </si>
  <si>
    <t>18 hónap</t>
  </si>
  <si>
    <t>Légkondicionáló tisztító spray ezüst kolloiddal</t>
  </si>
  <si>
    <t>920-0050</t>
  </si>
  <si>
    <t xml:space="preserve">   AUTÓÁPOLÁS</t>
  </si>
  <si>
    <t>Jövedéki státusz</t>
  </si>
  <si>
    <t>Termék megnevezése</t>
  </si>
  <si>
    <t xml:space="preserve">ÚJ Nettó T1 Ár </t>
  </si>
  <si>
    <t xml:space="preserve">ÚJ Nettó T2 Ár </t>
  </si>
  <si>
    <r>
      <t xml:space="preserve">Műszerfalápoló aeroszol fényes - </t>
    </r>
    <r>
      <rPr>
        <b/>
        <sz val="10"/>
        <color rgb="FFFF0000"/>
        <rFont val="Calibri"/>
        <family val="2"/>
        <charset val="238"/>
      </rPr>
      <t>FÉRFI</t>
    </r>
  </si>
  <si>
    <r>
      <t xml:space="preserve">Műszerfalápoló aeroszol fényes - </t>
    </r>
    <r>
      <rPr>
        <b/>
        <sz val="10"/>
        <color rgb="FFFF0000"/>
        <rFont val="Calibri"/>
        <family val="2"/>
        <charset val="238"/>
      </rPr>
      <t>NŐI</t>
    </r>
  </si>
  <si>
    <r>
      <t xml:space="preserve">Légfrissítő illat bomba </t>
    </r>
    <r>
      <rPr>
        <sz val="8"/>
        <rFont val="Calibri"/>
        <family val="2"/>
        <charset val="238"/>
      </rPr>
      <t>(Gold, Blue, Yellow, Brown, Pink)</t>
    </r>
  </si>
  <si>
    <r>
      <t>Légfrissítő illat bomba</t>
    </r>
    <r>
      <rPr>
        <sz val="8"/>
        <rFont val="Calibri"/>
        <family val="2"/>
        <charset val="238"/>
      </rPr>
      <t xml:space="preserve"> (Férfi:  Aqua, Paco Rabanne, JPG, Női: Burberry, No.5., Gucci Rush)</t>
    </r>
  </si>
  <si>
    <r>
      <t xml:space="preserve">Műszerfalápoló aeroszol fényes </t>
    </r>
    <r>
      <rPr>
        <sz val="8"/>
        <rFont val="Calibri"/>
        <family val="2"/>
        <charset val="238"/>
      </rPr>
      <t>(Vanília, Kókusz, Narancs, Zöldalma, Fenyő,New Car, Tabak, Eper, Óceán, Tutti-Frutti)</t>
    </r>
  </si>
  <si>
    <r>
      <t xml:space="preserve">Műszerfalápoló aeroszol fényes </t>
    </r>
    <r>
      <rPr>
        <sz val="8"/>
        <rFont val="Calibri"/>
        <family val="2"/>
        <charset val="238"/>
      </rPr>
      <t>(Vanília, Kókusz, Narancs, Zöldalma, Fenyő, New Car, Tabak, Eper, Óceán, Tutti-Frutti)</t>
    </r>
  </si>
  <si>
    <t xml:space="preserve">   AUTÓÁPOLÁS-TÉLI TERMÉKEK</t>
  </si>
  <si>
    <t xml:space="preserve">   IPAR-VEGYIPARI TERMÉKEK</t>
  </si>
  <si>
    <t>HÁZTARTÁSI-VEGYI; ÖNVÉDELEM</t>
  </si>
  <si>
    <t>LÉGKONDICIONÁLÓ TISZTÍTÓK</t>
  </si>
  <si>
    <t>BIOCID LÉGKONDICIONÁLÓ TISZTÍTÓK</t>
  </si>
  <si>
    <t>FELÜLET/KÉZ TISZTÍTÓ ÉS FERTŐTLENÍTŐK</t>
  </si>
  <si>
    <t>Légkondicionáló tisztító pumpás</t>
  </si>
  <si>
    <t>Légkondicionáló tisztító utántöltő</t>
  </si>
  <si>
    <t>Kültéri Légkondicionáló tisztító pumpás</t>
  </si>
  <si>
    <t>Kültéri Légkondicionáló tisztító utántöltő</t>
  </si>
  <si>
    <t>Kültéri Légkondicionáló tisztító</t>
  </si>
  <si>
    <t>Légkondicionáló tisztító spray teafa illattal vezetékkel</t>
  </si>
  <si>
    <t>910-6000</t>
  </si>
  <si>
    <t>Légkondicionáló tisztító spray bomba citrom illattal</t>
  </si>
  <si>
    <r>
      <t xml:space="preserve">Légkondicionáló tisztító spray bomba </t>
    </r>
    <r>
      <rPr>
        <b/>
        <sz val="9"/>
        <rFont val="Calibri"/>
        <family val="2"/>
        <charset val="238"/>
        <scheme val="minor"/>
      </rPr>
      <t>teafa</t>
    </r>
    <r>
      <rPr>
        <sz val="9"/>
        <rFont val="Calibri"/>
        <family val="2"/>
        <charset val="238"/>
        <scheme val="minor"/>
      </rPr>
      <t xml:space="preserve"> illattal</t>
    </r>
  </si>
  <si>
    <t>Légkondicionáló tisztító spray citrom illattal</t>
  </si>
  <si>
    <t>910-6002</t>
  </si>
  <si>
    <t>910-6003</t>
  </si>
  <si>
    <t>IRODATECHNIKA / ELEKTRONIKA</t>
  </si>
  <si>
    <t>910-4005/</t>
  </si>
  <si>
    <t>1-5 LITERES AUTÓÁPOLÁSI TERMÉKEK</t>
  </si>
  <si>
    <r>
      <rPr>
        <sz val="10"/>
        <rFont val="Calibri"/>
        <family val="2"/>
        <charset val="238"/>
        <scheme val="minor"/>
      </rPr>
      <t xml:space="preserve">Car Wash Professional Bug Remover / </t>
    </r>
    <r>
      <rPr>
        <b/>
        <sz val="10"/>
        <rFont val="Calibri"/>
        <family val="2"/>
        <charset val="238"/>
        <scheme val="minor"/>
      </rPr>
      <t>Rovaroldó</t>
    </r>
  </si>
  <si>
    <r>
      <t xml:space="preserve">Car Wash Professional Bug Remover / </t>
    </r>
    <r>
      <rPr>
        <b/>
        <sz val="10"/>
        <rFont val="Calibri"/>
        <family val="2"/>
        <charset val="238"/>
        <scheme val="minor"/>
      </rPr>
      <t>Rovaroldó utántöltő</t>
    </r>
  </si>
  <si>
    <r>
      <t xml:space="preserve">Car Wash Professional Bug Remover / </t>
    </r>
    <r>
      <rPr>
        <b/>
        <sz val="10"/>
        <rFont val="Calibri"/>
        <family val="2"/>
        <charset val="238"/>
        <scheme val="minor"/>
      </rPr>
      <t>Rovaroldó koncentrátum</t>
    </r>
  </si>
  <si>
    <r>
      <rPr>
        <sz val="10"/>
        <rFont val="Calibri"/>
        <family val="2"/>
        <charset val="238"/>
        <scheme val="minor"/>
      </rPr>
      <t>Car Wash Professional Wheel Clean/</t>
    </r>
    <r>
      <rPr>
        <b/>
        <sz val="10"/>
        <rFont val="Calibri"/>
        <family val="2"/>
        <charset val="238"/>
        <scheme val="minor"/>
      </rPr>
      <t xml:space="preserve">Felnitisztító pumpás                      </t>
    </r>
  </si>
  <si>
    <r>
      <rPr>
        <sz val="10"/>
        <rFont val="Calibri"/>
        <family val="2"/>
        <charset val="238"/>
        <scheme val="minor"/>
      </rPr>
      <t>Car Wash Professional Wheel Clean/</t>
    </r>
    <r>
      <rPr>
        <b/>
        <sz val="10"/>
        <rFont val="Calibri"/>
        <family val="2"/>
        <charset val="238"/>
        <scheme val="minor"/>
      </rPr>
      <t xml:space="preserve">Felnitisztító utántöltő              </t>
    </r>
  </si>
  <si>
    <r>
      <t>Car Wash Professional Wheel Clean/</t>
    </r>
    <r>
      <rPr>
        <b/>
        <sz val="10"/>
        <rFont val="Calibri"/>
        <family val="2"/>
        <charset val="238"/>
        <scheme val="minor"/>
      </rPr>
      <t xml:space="preserve">Felnitisztító konc.   </t>
    </r>
    <r>
      <rPr>
        <sz val="10"/>
        <rFont val="Calibri"/>
        <family val="2"/>
        <charset val="238"/>
        <scheme val="minor"/>
      </rPr>
      <t xml:space="preserve">             </t>
    </r>
  </si>
  <si>
    <r>
      <t>C</t>
    </r>
    <r>
      <rPr>
        <sz val="10"/>
        <rFont val="Calibri"/>
        <family val="2"/>
        <charset val="238"/>
        <scheme val="minor"/>
      </rPr>
      <t>ar Wash Professional Moto Clean</t>
    </r>
    <r>
      <rPr>
        <b/>
        <sz val="10"/>
        <rFont val="Calibri"/>
        <family val="2"/>
        <charset val="238"/>
        <scheme val="minor"/>
      </rPr>
      <t>/Motorblokk tisztító pumpás</t>
    </r>
  </si>
  <si>
    <r>
      <t>C</t>
    </r>
    <r>
      <rPr>
        <sz val="10"/>
        <rFont val="Calibri"/>
        <family val="2"/>
        <charset val="238"/>
        <scheme val="minor"/>
      </rPr>
      <t>ar Wash Professional Moto Clean</t>
    </r>
    <r>
      <rPr>
        <b/>
        <sz val="10"/>
        <rFont val="Calibri"/>
        <family val="2"/>
        <charset val="238"/>
        <scheme val="minor"/>
      </rPr>
      <t>/Motorblokk tisztító utántöltő</t>
    </r>
  </si>
  <si>
    <r>
      <t>C</t>
    </r>
    <r>
      <rPr>
        <sz val="10"/>
        <rFont val="Calibri"/>
        <family val="2"/>
        <charset val="238"/>
        <scheme val="minor"/>
      </rPr>
      <t>ar Wash Professional Moto Clean</t>
    </r>
    <r>
      <rPr>
        <b/>
        <sz val="10"/>
        <rFont val="Calibri"/>
        <family val="2"/>
        <charset val="238"/>
        <scheme val="minor"/>
      </rPr>
      <t>/Motorblokk tisztító konc.</t>
    </r>
  </si>
  <si>
    <r>
      <rPr>
        <sz val="10"/>
        <rFont val="Calibri"/>
        <family val="2"/>
        <charset val="238"/>
        <scheme val="minor"/>
      </rPr>
      <t>Car Wash Professional</t>
    </r>
    <r>
      <rPr>
        <b/>
        <sz val="10"/>
        <rFont val="Calibri"/>
        <family val="2"/>
        <charset val="238"/>
        <scheme val="minor"/>
      </rPr>
      <t xml:space="preserve"> Go!Clean Univerzális tisztító konc.</t>
    </r>
  </si>
  <si>
    <r>
      <rPr>
        <sz val="10"/>
        <rFont val="Calibri"/>
        <family val="2"/>
        <charset val="238"/>
        <scheme val="minor"/>
      </rPr>
      <t>CWP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UPHOLSTERY FRESHENER </t>
    </r>
    <r>
      <rPr>
        <b/>
        <sz val="10"/>
        <rFont val="Calibri"/>
        <family val="2"/>
        <charset val="238"/>
        <scheme val="minor"/>
      </rPr>
      <t>szövetfrissítő pumpás</t>
    </r>
  </si>
  <si>
    <r>
      <rPr>
        <sz val="10"/>
        <rFont val="Calibri"/>
        <family val="2"/>
        <charset val="238"/>
        <scheme val="minor"/>
      </rPr>
      <t>CWP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UPHOLSTERY FRESHENER </t>
    </r>
    <r>
      <rPr>
        <b/>
        <sz val="10"/>
        <rFont val="Calibri"/>
        <family val="2"/>
        <charset val="238"/>
        <scheme val="minor"/>
      </rPr>
      <t>szövetfrissítő utántöltő</t>
    </r>
  </si>
  <si>
    <r>
      <rPr>
        <sz val="10"/>
        <rFont val="Calibri"/>
        <family val="2"/>
        <charset val="238"/>
        <scheme val="minor"/>
      </rPr>
      <t>CWP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UPHOLSTERY FRESHENER </t>
    </r>
    <r>
      <rPr>
        <b/>
        <sz val="10"/>
        <rFont val="Calibri"/>
        <family val="2"/>
        <charset val="238"/>
        <scheme val="minor"/>
      </rPr>
      <t xml:space="preserve">szövetfrissítő </t>
    </r>
  </si>
  <si>
    <r>
      <rPr>
        <sz val="10"/>
        <rFont val="Calibri"/>
        <family val="2"/>
        <charset val="238"/>
        <scheme val="minor"/>
      </rPr>
      <t>CWP All in Conditioner</t>
    </r>
    <r>
      <rPr>
        <b/>
        <sz val="10"/>
        <rFont val="Calibri"/>
        <family val="2"/>
        <charset val="238"/>
        <scheme val="minor"/>
      </rPr>
      <t>/Autóbelső ápoló pumpás</t>
    </r>
  </si>
  <si>
    <r>
      <t>CWP All in Conditioner/</t>
    </r>
    <r>
      <rPr>
        <b/>
        <sz val="10"/>
        <rFont val="Calibri"/>
        <family val="2"/>
        <charset val="238"/>
        <scheme val="minor"/>
      </rPr>
      <t>Autóbelső ápoló utántöltő</t>
    </r>
  </si>
  <si>
    <r>
      <t>CWP All in Conditioner/</t>
    </r>
    <r>
      <rPr>
        <b/>
        <sz val="10"/>
        <rFont val="Calibri"/>
        <family val="2"/>
        <charset val="238"/>
        <scheme val="minor"/>
      </rPr>
      <t>Autóbelső ápoló</t>
    </r>
  </si>
  <si>
    <r>
      <rPr>
        <sz val="10"/>
        <rFont val="Calibri"/>
        <family val="2"/>
        <charset val="238"/>
        <scheme val="minor"/>
      </rPr>
      <t>CWP Rubber Conditioner</t>
    </r>
    <r>
      <rPr>
        <b/>
        <sz val="10"/>
        <rFont val="Calibri"/>
        <family val="2"/>
        <charset val="238"/>
        <scheme val="minor"/>
      </rPr>
      <t>/Gumiápoló pumpás</t>
    </r>
  </si>
  <si>
    <r>
      <t>CWP Rubber Conditioner/</t>
    </r>
    <r>
      <rPr>
        <b/>
        <sz val="10"/>
        <rFont val="Calibri"/>
        <family val="2"/>
        <charset val="238"/>
        <scheme val="minor"/>
      </rPr>
      <t>Gumiápoló utántöltő</t>
    </r>
  </si>
  <si>
    <r>
      <t>CWP Rubber Conditioner/</t>
    </r>
    <r>
      <rPr>
        <b/>
        <sz val="10"/>
        <rFont val="Calibri"/>
        <family val="2"/>
        <charset val="238"/>
        <scheme val="minor"/>
      </rPr>
      <t>Gumiápoló</t>
    </r>
  </si>
  <si>
    <r>
      <rPr>
        <sz val="10"/>
        <rFont val="Calibri"/>
        <family val="2"/>
        <charset val="238"/>
        <scheme val="minor"/>
      </rPr>
      <t xml:space="preserve">CWP Előmosó és </t>
    </r>
    <r>
      <rPr>
        <b/>
        <sz val="10"/>
        <rFont val="Calibri"/>
        <family val="2"/>
        <charset val="238"/>
        <scheme val="minor"/>
      </rPr>
      <t xml:space="preserve">Ponyvatisztító </t>
    </r>
    <r>
      <rPr>
        <sz val="10"/>
        <rFont val="Calibri"/>
        <family val="2"/>
        <charset val="238"/>
        <scheme val="minor"/>
      </rPr>
      <t>konc.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</si>
</sst>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Ft&quot;;\-#,##0\ &quot;Ft&quot;"/>
    <numFmt numFmtId="6" formatCode="#,##0\ &quot;Ft&quot;;[Red]\-#,##0\ &quot;Ft&quot;"/>
    <numFmt numFmtId="44" formatCode="_-* #,##0.00\ &quot;Ft&quot;_-;\-* #,##0.00\ &quot;Ft&quot;_-;_-* &quot;-&quot;??\ &quot;Ft&quot;_-;_-@_-"/>
    <numFmt numFmtId="164" formatCode="#,##0\ &quot;Ft&quot;"/>
  </numFmts>
  <fonts count="31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6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i/>
      <sz val="12"/>
      <color indexed="10"/>
      <name val="Arial"/>
      <family val="2"/>
      <charset val="238"/>
    </font>
    <font>
      <sz val="16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8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1F4E78"/>
        <bgColor rgb="FF1F4E78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374370555742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indexed="64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/>
      <bottom/>
      <diagonal/>
    </border>
    <border>
      <left style="medium">
        <color theme="4" tint="-0.499984740745262"/>
      </left>
      <right/>
      <top style="medium">
        <color indexed="64"/>
      </top>
      <bottom/>
      <diagonal/>
    </border>
    <border>
      <left style="medium">
        <color theme="4" tint="-0.499984740745262"/>
      </left>
      <right/>
      <top/>
      <bottom style="medium">
        <color indexed="64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4" tint="-0.49998474074526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4" tint="-0.499984740745262"/>
      </top>
      <bottom style="medium">
        <color theme="0" tint="-0.149967955565050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17" fillId="0" borderId="0" xfId="0" applyFont="1"/>
    <xf numFmtId="0" fontId="17" fillId="0" borderId="7" xfId="0" applyFont="1" applyBorder="1" applyAlignment="1">
      <alignment horizontal="left" vertical="center"/>
    </xf>
    <xf numFmtId="0" fontId="17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7" fillId="0" borderId="7" xfId="0" applyFont="1" applyBorder="1" applyAlignment="1">
      <alignment horizontal="right"/>
    </xf>
    <xf numFmtId="164" fontId="17" fillId="0" borderId="7" xfId="0" applyNumberFormat="1" applyFont="1" applyBorder="1" applyAlignment="1">
      <alignment horizontal="right"/>
    </xf>
    <xf numFmtId="1" fontId="17" fillId="0" borderId="7" xfId="0" applyNumberFormat="1" applyFont="1" applyBorder="1" applyAlignment="1">
      <alignment horizontal="right"/>
    </xf>
    <xf numFmtId="0" fontId="20" fillId="0" borderId="7" xfId="0" applyFont="1" applyBorder="1" applyAlignment="1">
      <alignment horizontal="left" vertical="center"/>
    </xf>
    <xf numFmtId="0" fontId="20" fillId="0" borderId="7" xfId="0" applyFont="1" applyBorder="1" applyAlignment="1">
      <alignment horizontal="left"/>
    </xf>
    <xf numFmtId="0" fontId="20" fillId="0" borderId="7" xfId="0" applyFont="1" applyBorder="1" applyAlignment="1">
      <alignment horizontal="right"/>
    </xf>
    <xf numFmtId="164" fontId="20" fillId="0" borderId="7" xfId="0" applyNumberFormat="1" applyFont="1" applyBorder="1" applyAlignment="1">
      <alignment horizontal="right"/>
    </xf>
    <xf numFmtId="0" fontId="21" fillId="0" borderId="7" xfId="0" applyFont="1" applyBorder="1" applyAlignment="1">
      <alignment horizontal="left" wrapText="1"/>
    </xf>
    <xf numFmtId="0" fontId="17" fillId="0" borderId="7" xfId="0" applyFont="1" applyBorder="1" applyAlignment="1">
      <alignment horizontal="left" wrapText="1"/>
    </xf>
    <xf numFmtId="0" fontId="19" fillId="0" borderId="7" xfId="0" applyFont="1" applyBorder="1" applyAlignment="1">
      <alignment horizontal="left" wrapText="1"/>
    </xf>
    <xf numFmtId="0" fontId="17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17" fillId="0" borderId="8" xfId="0" applyFont="1" applyBorder="1" applyAlignment="1">
      <alignment horizontal="right"/>
    </xf>
    <xf numFmtId="164" fontId="17" fillId="0" borderId="8" xfId="0" applyNumberFormat="1" applyFont="1" applyBorder="1" applyAlignment="1">
      <alignment horizontal="right"/>
    </xf>
    <xf numFmtId="0" fontId="15" fillId="3" borderId="9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0" fontId="25" fillId="0" borderId="14" xfId="0" applyFont="1" applyBorder="1" applyAlignment="1">
      <alignment horizontal="left"/>
    </xf>
    <xf numFmtId="0" fontId="24" fillId="0" borderId="14" xfId="0" applyFont="1" applyBorder="1" applyAlignment="1">
      <alignment horizontal="right"/>
    </xf>
    <xf numFmtId="6" fontId="24" fillId="0" borderId="14" xfId="0" applyNumberFormat="1" applyFont="1" applyBorder="1" applyAlignment="1">
      <alignment horizontal="right"/>
    </xf>
    <xf numFmtId="6" fontId="24" fillId="0" borderId="14" xfId="1" applyNumberFormat="1" applyFont="1" applyFill="1" applyBorder="1" applyAlignment="1">
      <alignment horizontal="right"/>
    </xf>
    <xf numFmtId="0" fontId="24" fillId="0" borderId="15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25" fillId="0" borderId="16" xfId="0" applyFont="1" applyBorder="1" applyAlignment="1">
      <alignment horizontal="left"/>
    </xf>
    <xf numFmtId="0" fontId="24" fillId="0" borderId="16" xfId="0" applyFont="1" applyBorder="1" applyAlignment="1">
      <alignment horizontal="right"/>
    </xf>
    <xf numFmtId="6" fontId="24" fillId="0" borderId="16" xfId="0" applyNumberFormat="1" applyFont="1" applyBorder="1" applyAlignment="1">
      <alignment horizontal="right"/>
    </xf>
    <xf numFmtId="0" fontId="15" fillId="3" borderId="17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left" wrapText="1"/>
    </xf>
    <xf numFmtId="0" fontId="24" fillId="0" borderId="14" xfId="0" applyFont="1" applyBorder="1" applyAlignment="1">
      <alignment horizontal="left" wrapText="1"/>
    </xf>
    <xf numFmtId="0" fontId="24" fillId="0" borderId="0" xfId="0" applyFont="1"/>
    <xf numFmtId="0" fontId="28" fillId="3" borderId="17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164" fontId="22" fillId="0" borderId="0" xfId="0" applyNumberFormat="1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right"/>
    </xf>
    <xf numFmtId="0" fontId="30" fillId="0" borderId="0" xfId="0" applyFont="1"/>
    <xf numFmtId="0" fontId="22" fillId="0" borderId="0" xfId="0" applyFont="1" applyAlignment="1">
      <alignment horizontal="left" wrapText="1"/>
    </xf>
    <xf numFmtId="0" fontId="29" fillId="0" borderId="0" xfId="0" applyFont="1"/>
    <xf numFmtId="0" fontId="22" fillId="0" borderId="12" xfId="0" applyFont="1" applyBorder="1" applyAlignment="1">
      <alignment horizontal="right"/>
    </xf>
    <xf numFmtId="164" fontId="22" fillId="0" borderId="12" xfId="0" applyNumberFormat="1" applyFont="1" applyBorder="1" applyAlignment="1">
      <alignment horizontal="right"/>
    </xf>
    <xf numFmtId="0" fontId="22" fillId="0" borderId="12" xfId="0" applyFont="1" applyBorder="1" applyAlignment="1">
      <alignment horizontal="left" wrapText="1"/>
    </xf>
    <xf numFmtId="0" fontId="22" fillId="0" borderId="12" xfId="0" applyFont="1" applyBorder="1" applyAlignment="1">
      <alignment horizontal="left"/>
    </xf>
    <xf numFmtId="0" fontId="22" fillId="0" borderId="21" xfId="0" applyFont="1" applyBorder="1" applyAlignment="1">
      <alignment horizontal="right"/>
    </xf>
    <xf numFmtId="0" fontId="23" fillId="0" borderId="21" xfId="0" applyFont="1" applyBorder="1" applyAlignment="1">
      <alignment horizontal="left"/>
    </xf>
    <xf numFmtId="164" fontId="22" fillId="0" borderId="21" xfId="0" applyNumberFormat="1" applyFont="1" applyBorder="1" applyAlignment="1">
      <alignment horizontal="right"/>
    </xf>
    <xf numFmtId="0" fontId="24" fillId="0" borderId="22" xfId="0" applyFont="1" applyBorder="1" applyAlignment="1">
      <alignment horizontal="left" wrapText="1"/>
    </xf>
    <xf numFmtId="0" fontId="25" fillId="0" borderId="22" xfId="0" applyFont="1" applyBorder="1" applyAlignment="1">
      <alignment horizontal="left" wrapText="1"/>
    </xf>
    <xf numFmtId="0" fontId="24" fillId="0" borderId="22" xfId="0" applyFont="1" applyBorder="1" applyAlignment="1">
      <alignment horizontal="right" wrapText="1"/>
    </xf>
    <xf numFmtId="5" fontId="24" fillId="0" borderId="22" xfId="0" applyNumberFormat="1" applyFont="1" applyBorder="1" applyAlignment="1">
      <alignment horizontal="right" wrapText="1"/>
    </xf>
    <xf numFmtId="0" fontId="24" fillId="0" borderId="7" xfId="0" applyFont="1" applyBorder="1" applyAlignment="1">
      <alignment horizontal="left" wrapText="1"/>
    </xf>
    <xf numFmtId="0" fontId="24" fillId="0" borderId="7" xfId="0" applyFont="1" applyBorder="1" applyAlignment="1">
      <alignment horizontal="right" wrapText="1"/>
    </xf>
    <xf numFmtId="5" fontId="24" fillId="0" borderId="7" xfId="0" applyNumberFormat="1" applyFont="1" applyBorder="1" applyAlignment="1">
      <alignment horizontal="right" wrapText="1"/>
    </xf>
    <xf numFmtId="0" fontId="26" fillId="0" borderId="7" xfId="0" applyFont="1" applyBorder="1" applyAlignment="1">
      <alignment horizontal="left" wrapText="1"/>
    </xf>
    <xf numFmtId="0" fontId="25" fillId="0" borderId="7" xfId="0" applyFont="1" applyBorder="1" applyAlignment="1">
      <alignment horizontal="left" wrapText="1"/>
    </xf>
    <xf numFmtId="0" fontId="24" fillId="0" borderId="23" xfId="0" applyFont="1" applyBorder="1" applyAlignment="1">
      <alignment vertical="center"/>
    </xf>
    <xf numFmtId="0" fontId="24" fillId="0" borderId="23" xfId="0" applyFont="1" applyBorder="1" applyAlignment="1">
      <alignment horizontal="center" vertical="center"/>
    </xf>
    <xf numFmtId="164" fontId="24" fillId="0" borderId="23" xfId="0" applyNumberFormat="1" applyFont="1" applyBorder="1" applyAlignment="1">
      <alignment horizontal="right"/>
    </xf>
    <xf numFmtId="0" fontId="24" fillId="0" borderId="7" xfId="0" applyFont="1" applyBorder="1" applyAlignment="1">
      <alignment vertical="center"/>
    </xf>
    <xf numFmtId="0" fontId="24" fillId="0" borderId="7" xfId="0" applyFont="1" applyBorder="1" applyAlignment="1">
      <alignment horizontal="center" vertical="center"/>
    </xf>
    <xf numFmtId="164" fontId="24" fillId="0" borderId="7" xfId="0" applyNumberFormat="1" applyFont="1" applyBorder="1" applyAlignment="1">
      <alignment horizontal="right"/>
    </xf>
    <xf numFmtId="0" fontId="22" fillId="0" borderId="23" xfId="0" applyFont="1" applyBorder="1" applyAlignment="1">
      <alignment horizontal="right"/>
    </xf>
    <xf numFmtId="0" fontId="23" fillId="0" borderId="23" xfId="0" applyFont="1" applyBorder="1" applyAlignment="1">
      <alignment horizontal="left" wrapText="1"/>
    </xf>
    <xf numFmtId="164" fontId="22" fillId="0" borderId="23" xfId="0" applyNumberFormat="1" applyFont="1" applyBorder="1" applyAlignment="1">
      <alignment horizontal="right"/>
    </xf>
    <xf numFmtId="0" fontId="22" fillId="0" borderId="7" xfId="0" applyFont="1" applyBorder="1" applyAlignment="1">
      <alignment horizontal="right"/>
    </xf>
    <xf numFmtId="0" fontId="22" fillId="0" borderId="7" xfId="0" applyFont="1" applyBorder="1" applyAlignment="1">
      <alignment horizontal="left" wrapText="1"/>
    </xf>
    <xf numFmtId="164" fontId="22" fillId="0" borderId="7" xfId="0" applyNumberFormat="1" applyFont="1" applyBorder="1" applyAlignment="1">
      <alignment horizontal="right"/>
    </xf>
    <xf numFmtId="1" fontId="22" fillId="0" borderId="7" xfId="0" applyNumberFormat="1" applyFont="1" applyBorder="1" applyAlignment="1">
      <alignment horizontal="right"/>
    </xf>
    <xf numFmtId="0" fontId="23" fillId="0" borderId="7" xfId="0" applyFont="1" applyBorder="1" applyAlignment="1">
      <alignment horizontal="left" wrapText="1"/>
    </xf>
    <xf numFmtId="0" fontId="23" fillId="0" borderId="7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5" fillId="0" borderId="23" xfId="0" applyFont="1" applyBorder="1" applyAlignment="1">
      <alignment vertical="center"/>
    </xf>
    <xf numFmtId="0" fontId="24" fillId="0" borderId="23" xfId="0" applyFont="1" applyBorder="1" applyAlignment="1">
      <alignment horizontal="right"/>
    </xf>
    <xf numFmtId="0" fontId="24" fillId="0" borderId="7" xfId="0" applyFont="1" applyBorder="1" applyAlignment="1">
      <alignment horizontal="right"/>
    </xf>
    <xf numFmtId="0" fontId="25" fillId="0" borderId="7" xfId="0" applyFont="1" applyBorder="1" applyAlignment="1">
      <alignment vertical="center"/>
    </xf>
    <xf numFmtId="0" fontId="24" fillId="0" borderId="7" xfId="0" applyFont="1" applyBorder="1"/>
    <xf numFmtId="6" fontId="24" fillId="0" borderId="7" xfId="0" applyNumberFormat="1" applyFont="1" applyBorder="1" applyAlignment="1">
      <alignment horizontal="right"/>
    </xf>
    <xf numFmtId="0" fontId="25" fillId="0" borderId="7" xfId="0" applyFont="1" applyBorder="1" applyAlignment="1">
      <alignment horizontal="left" vertical="center" wrapText="1"/>
    </xf>
    <xf numFmtId="0" fontId="24" fillId="0" borderId="7" xfId="0" applyFont="1" applyBorder="1" applyAlignment="1">
      <alignment vertical="center" wrapText="1"/>
    </xf>
    <xf numFmtId="0" fontId="24" fillId="0" borderId="8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4" fillId="0" borderId="8" xfId="0" applyFont="1" applyBorder="1" applyAlignment="1">
      <alignment horizontal="right"/>
    </xf>
    <xf numFmtId="6" fontId="24" fillId="0" borderId="8" xfId="0" applyNumberFormat="1" applyFont="1" applyBorder="1" applyAlignment="1">
      <alignment horizontal="right"/>
    </xf>
    <xf numFmtId="0" fontId="24" fillId="0" borderId="7" xfId="0" applyFont="1" applyBorder="1" applyAlignment="1">
      <alignment horizontal="right" shrinkToFit="1"/>
    </xf>
    <xf numFmtId="164" fontId="24" fillId="0" borderId="7" xfId="0" applyNumberFormat="1" applyFont="1" applyBorder="1" applyAlignment="1">
      <alignment vertical="center"/>
    </xf>
    <xf numFmtId="164" fontId="24" fillId="0" borderId="8" xfId="0" applyNumberFormat="1" applyFont="1" applyBorder="1" applyAlignment="1">
      <alignment vertical="center"/>
    </xf>
    <xf numFmtId="164" fontId="24" fillId="0" borderId="8" xfId="0" applyNumberFormat="1" applyFont="1" applyBorder="1" applyAlignment="1">
      <alignment horizontal="right"/>
    </xf>
    <xf numFmtId="0" fontId="12" fillId="0" borderId="0" xfId="0" applyFont="1" applyAlignment="1">
      <alignment vertical="center"/>
    </xf>
    <xf numFmtId="0" fontId="28" fillId="3" borderId="9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7" fillId="2" borderId="19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</cellXfs>
  <cellStyles count="2">
    <cellStyle name="Normál" xfId="0" builtinId="0"/>
    <cellStyle name="Pénznem" xfId="1" builtinId="4"/>
  </cellStyles>
  <dxfs count="0"/>
  <tableStyles count="0" defaultTableStyle="TableStyleMedium9" defaultPivotStyle="PivotStyleLight16"/>
  <colors>
    <mruColors>
      <color rgb="FFD9E1F2"/>
      <color rgb="FFFF0000"/>
      <color rgb="FFCCFF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881061</xdr:colOff>
      <xdr:row>20</xdr:row>
      <xdr:rowOff>31750</xdr:rowOff>
    </xdr:from>
    <xdr:ext cx="253911" cy="225350"/>
    <xdr:pic>
      <xdr:nvPicPr>
        <xdr:cNvPr id="3" name="Kép 2">
          <a:extLst>
            <a:ext uri="{FF2B5EF4-FFF2-40B4-BE49-F238E27FC236}">
              <a16:creationId xmlns:a16="http://schemas.microsoft.com/office/drawing/2014/main" id="{C5A0B72B-49F7-40EA-996A-AF058FE6A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3161" y="12309475"/>
          <a:ext cx="253911" cy="225350"/>
        </a:xfrm>
        <a:prstGeom prst="rect">
          <a:avLst/>
        </a:prstGeom>
      </xdr:spPr>
    </xdr:pic>
    <xdr:clientData/>
  </xdr:oneCellAnchor>
  <xdr:oneCellAnchor>
    <xdr:from>
      <xdr:col>3</xdr:col>
      <xdr:colOff>865188</xdr:colOff>
      <xdr:row>23</xdr:row>
      <xdr:rowOff>15876</xdr:rowOff>
    </xdr:from>
    <xdr:ext cx="246062" cy="214312"/>
    <xdr:pic>
      <xdr:nvPicPr>
        <xdr:cNvPr id="4" name="Kép 3">
          <a:extLst>
            <a:ext uri="{FF2B5EF4-FFF2-40B4-BE49-F238E27FC236}">
              <a16:creationId xmlns:a16="http://schemas.microsoft.com/office/drawing/2014/main" id="{35AB2D3F-F72E-4413-8E64-EE203E3C4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7288" y="12779376"/>
          <a:ext cx="246062" cy="214312"/>
        </a:xfrm>
        <a:prstGeom prst="rect">
          <a:avLst/>
        </a:prstGeom>
      </xdr:spPr>
    </xdr:pic>
    <xdr:clientData/>
  </xdr:oneCellAnchor>
  <xdr:oneCellAnchor>
    <xdr:from>
      <xdr:col>3</xdr:col>
      <xdr:colOff>1206503</xdr:colOff>
      <xdr:row>23</xdr:row>
      <xdr:rowOff>246062</xdr:rowOff>
    </xdr:from>
    <xdr:ext cx="261936" cy="238125"/>
    <xdr:pic>
      <xdr:nvPicPr>
        <xdr:cNvPr id="5" name="Kép 4">
          <a:extLst>
            <a:ext uri="{FF2B5EF4-FFF2-40B4-BE49-F238E27FC236}">
              <a16:creationId xmlns:a16="http://schemas.microsoft.com/office/drawing/2014/main" id="{E713C7CF-7003-44FC-A1FB-09C5801DA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1953" y="4275137"/>
          <a:ext cx="261936" cy="238125"/>
        </a:xfrm>
        <a:prstGeom prst="rect">
          <a:avLst/>
        </a:prstGeom>
      </xdr:spPr>
    </xdr:pic>
    <xdr:clientData/>
  </xdr:oneCellAnchor>
  <xdr:oneCellAnchor>
    <xdr:from>
      <xdr:col>3</xdr:col>
      <xdr:colOff>1190625</xdr:colOff>
      <xdr:row>21</xdr:row>
      <xdr:rowOff>23813</xdr:rowOff>
    </xdr:from>
    <xdr:ext cx="230187" cy="217418"/>
    <xdr:pic>
      <xdr:nvPicPr>
        <xdr:cNvPr id="6" name="Kép 5">
          <a:extLst>
            <a:ext uri="{FF2B5EF4-FFF2-40B4-BE49-F238E27FC236}">
              <a16:creationId xmlns:a16="http://schemas.microsoft.com/office/drawing/2014/main" id="{E85BEDDA-3D2A-4B28-9E98-5638F5C74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12463463"/>
          <a:ext cx="230187" cy="217418"/>
        </a:xfrm>
        <a:prstGeom prst="rect">
          <a:avLst/>
        </a:prstGeom>
      </xdr:spPr>
    </xdr:pic>
    <xdr:clientData/>
  </xdr:oneCellAnchor>
  <xdr:oneCellAnchor>
    <xdr:from>
      <xdr:col>3</xdr:col>
      <xdr:colOff>1198563</xdr:colOff>
      <xdr:row>19</xdr:row>
      <xdr:rowOff>23813</xdr:rowOff>
    </xdr:from>
    <xdr:ext cx="214312" cy="214312"/>
    <xdr:pic>
      <xdr:nvPicPr>
        <xdr:cNvPr id="7" name="Kép 6">
          <a:extLst>
            <a:ext uri="{FF2B5EF4-FFF2-40B4-BE49-F238E27FC236}">
              <a16:creationId xmlns:a16="http://schemas.microsoft.com/office/drawing/2014/main" id="{7579A2A2-CBE7-472D-8FF3-2AF2D39A1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0663" y="12139613"/>
          <a:ext cx="214312" cy="214312"/>
        </a:xfrm>
        <a:prstGeom prst="rect">
          <a:avLst/>
        </a:prstGeom>
      </xdr:spPr>
    </xdr:pic>
    <xdr:clientData/>
  </xdr:oneCellAnchor>
  <xdr:oneCellAnchor>
    <xdr:from>
      <xdr:col>3</xdr:col>
      <xdr:colOff>882650</xdr:colOff>
      <xdr:row>25</xdr:row>
      <xdr:rowOff>4763</xdr:rowOff>
    </xdr:from>
    <xdr:ext cx="238125" cy="222250"/>
    <xdr:pic>
      <xdr:nvPicPr>
        <xdr:cNvPr id="8" name="Kép 7">
          <a:extLst>
            <a:ext uri="{FF2B5EF4-FFF2-40B4-BE49-F238E27FC236}">
              <a16:creationId xmlns:a16="http://schemas.microsoft.com/office/drawing/2014/main" id="{A731E50C-5F1F-471B-BB0F-D1ACD1D8D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8100" y="4529138"/>
          <a:ext cx="238125" cy="222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4412E-5AA5-40A6-B3D4-EC9DBFA82922}">
  <sheetPr>
    <tabColor theme="5" tint="0.59999389629810485"/>
  </sheetPr>
  <dimension ref="A1:G35"/>
  <sheetViews>
    <sheetView tabSelected="1" zoomScaleNormal="100" workbookViewId="0">
      <selection activeCell="K9" sqref="K9"/>
    </sheetView>
  </sheetViews>
  <sheetFormatPr defaultRowHeight="12.75" x14ac:dyDescent="0.2"/>
  <cols>
    <col min="1" max="1" width="13.140625" style="14" customWidth="1"/>
    <col min="2" max="3" width="11.28515625" style="14" customWidth="1"/>
    <col min="4" max="4" width="29" style="14" customWidth="1"/>
    <col min="5" max="5" width="9.140625" style="14"/>
    <col min="6" max="6" width="13" style="14" customWidth="1"/>
    <col min="7" max="7" width="12.85546875" style="14" customWidth="1"/>
  </cols>
  <sheetData>
    <row r="1" spans="1:7" s="1" customFormat="1" ht="28.5" customHeight="1" thickBot="1" x14ac:dyDescent="0.25">
      <c r="A1" s="110" t="s">
        <v>296</v>
      </c>
      <c r="B1" s="111"/>
      <c r="C1" s="111"/>
      <c r="D1" s="111"/>
      <c r="E1" s="111"/>
      <c r="F1" s="111"/>
      <c r="G1" s="111"/>
    </row>
    <row r="2" spans="1:7" s="5" customFormat="1" ht="29.45" customHeight="1" thickBot="1" x14ac:dyDescent="0.25">
      <c r="A2" s="33" t="s">
        <v>234</v>
      </c>
      <c r="B2" s="33" t="s">
        <v>233</v>
      </c>
      <c r="C2" s="33" t="s">
        <v>285</v>
      </c>
      <c r="D2" s="33" t="s">
        <v>298</v>
      </c>
      <c r="E2" s="33" t="s">
        <v>0</v>
      </c>
      <c r="F2" s="33" t="s">
        <v>299</v>
      </c>
      <c r="G2" s="33" t="s">
        <v>300</v>
      </c>
    </row>
    <row r="3" spans="1:7" s="6" customFormat="1" ht="15" customHeight="1" thickBot="1" x14ac:dyDescent="0.25">
      <c r="A3" s="28" t="s">
        <v>240</v>
      </c>
      <c r="B3" s="29" t="s">
        <v>79</v>
      </c>
      <c r="C3" s="29" t="s">
        <v>286</v>
      </c>
      <c r="D3" s="30" t="s">
        <v>192</v>
      </c>
      <c r="E3" s="31" t="s">
        <v>23</v>
      </c>
      <c r="F3" s="32">
        <v>605</v>
      </c>
      <c r="G3" s="32">
        <f t="shared" ref="G3:G19" si="0">F3*1.15</f>
        <v>695.75</v>
      </c>
    </row>
    <row r="4" spans="1:7" s="5" customFormat="1" ht="15" customHeight="1" thickBot="1" x14ac:dyDescent="0.25">
      <c r="A4" s="15" t="s">
        <v>240</v>
      </c>
      <c r="B4" s="16" t="s">
        <v>57</v>
      </c>
      <c r="C4" s="16" t="s">
        <v>286</v>
      </c>
      <c r="D4" s="16" t="s">
        <v>192</v>
      </c>
      <c r="E4" s="18" t="s">
        <v>3</v>
      </c>
      <c r="F4" s="19">
        <v>1525</v>
      </c>
      <c r="G4" s="19">
        <f t="shared" si="0"/>
        <v>1753.7499999999998</v>
      </c>
    </row>
    <row r="5" spans="1:7" s="3" customFormat="1" ht="15" customHeight="1" thickBot="1" x14ac:dyDescent="0.25">
      <c r="A5" s="15" t="s">
        <v>245</v>
      </c>
      <c r="B5" s="16" t="s">
        <v>73</v>
      </c>
      <c r="C5" s="16" t="s">
        <v>286</v>
      </c>
      <c r="D5" s="17" t="s">
        <v>170</v>
      </c>
      <c r="E5" s="18" t="s">
        <v>23</v>
      </c>
      <c r="F5" s="19">
        <v>605</v>
      </c>
      <c r="G5" s="19">
        <f t="shared" si="0"/>
        <v>695.75</v>
      </c>
    </row>
    <row r="6" spans="1:7" s="5" customFormat="1" ht="15" customHeight="1" thickBot="1" x14ac:dyDescent="0.25">
      <c r="A6" s="15" t="s">
        <v>245</v>
      </c>
      <c r="B6" s="16" t="s">
        <v>45</v>
      </c>
      <c r="C6" s="16" t="s">
        <v>286</v>
      </c>
      <c r="D6" s="16" t="s">
        <v>170</v>
      </c>
      <c r="E6" s="18" t="s">
        <v>3</v>
      </c>
      <c r="F6" s="19">
        <v>1251</v>
      </c>
      <c r="G6" s="19">
        <f t="shared" si="0"/>
        <v>1438.6499999999999</v>
      </c>
    </row>
    <row r="7" spans="1:7" ht="15" customHeight="1" thickBot="1" x14ac:dyDescent="0.25">
      <c r="A7" s="15" t="s">
        <v>245</v>
      </c>
      <c r="B7" s="16" t="s">
        <v>60</v>
      </c>
      <c r="C7" s="16" t="s">
        <v>286</v>
      </c>
      <c r="D7" s="16" t="s">
        <v>170</v>
      </c>
      <c r="E7" s="18" t="s">
        <v>26</v>
      </c>
      <c r="F7" s="20">
        <v>1705</v>
      </c>
      <c r="G7" s="20">
        <f t="shared" si="0"/>
        <v>1960.7499999999998</v>
      </c>
    </row>
    <row r="8" spans="1:7" s="5" customFormat="1" ht="15" customHeight="1" thickBot="1" x14ac:dyDescent="0.25">
      <c r="A8" s="15" t="s">
        <v>245</v>
      </c>
      <c r="B8" s="16" t="s">
        <v>161</v>
      </c>
      <c r="C8" s="16" t="s">
        <v>286</v>
      </c>
      <c r="D8" s="16" t="s">
        <v>171</v>
      </c>
      <c r="E8" s="18" t="s">
        <v>5</v>
      </c>
      <c r="F8" s="19">
        <v>8026</v>
      </c>
      <c r="G8" s="19">
        <f t="shared" si="0"/>
        <v>9229.9</v>
      </c>
    </row>
    <row r="9" spans="1:7" s="6" customFormat="1" ht="15" customHeight="1" thickBot="1" x14ac:dyDescent="0.25">
      <c r="A9" s="15" t="s">
        <v>248</v>
      </c>
      <c r="B9" s="16" t="s">
        <v>72</v>
      </c>
      <c r="C9" s="16" t="s">
        <v>287</v>
      </c>
      <c r="D9" s="17" t="s">
        <v>172</v>
      </c>
      <c r="E9" s="18" t="s">
        <v>23</v>
      </c>
      <c r="F9" s="19">
        <v>605</v>
      </c>
      <c r="G9" s="19">
        <f t="shared" si="0"/>
        <v>695.75</v>
      </c>
    </row>
    <row r="10" spans="1:7" s="10" customFormat="1" ht="15" customHeight="1" thickBot="1" x14ac:dyDescent="0.25">
      <c r="A10" s="15" t="s">
        <v>252</v>
      </c>
      <c r="B10" s="16" t="s">
        <v>48</v>
      </c>
      <c r="C10" s="16" t="s">
        <v>287</v>
      </c>
      <c r="D10" s="16" t="s">
        <v>172</v>
      </c>
      <c r="E10" s="18" t="s">
        <v>3</v>
      </c>
      <c r="F10" s="19">
        <v>1271</v>
      </c>
      <c r="G10" s="19">
        <f t="shared" si="0"/>
        <v>1461.6499999999999</v>
      </c>
    </row>
    <row r="11" spans="1:7" s="10" customFormat="1" ht="15" customHeight="1" thickBot="1" x14ac:dyDescent="0.25">
      <c r="A11" s="15" t="s">
        <v>235</v>
      </c>
      <c r="B11" s="16" t="s">
        <v>29</v>
      </c>
      <c r="C11" s="16" t="s">
        <v>288</v>
      </c>
      <c r="D11" s="17" t="s">
        <v>231</v>
      </c>
      <c r="E11" s="18" t="s">
        <v>4</v>
      </c>
      <c r="F11" s="19">
        <v>1095</v>
      </c>
      <c r="G11" s="19">
        <f t="shared" si="0"/>
        <v>1259.25</v>
      </c>
    </row>
    <row r="12" spans="1:7" s="10" customFormat="1" ht="15" customHeight="1" thickBot="1" x14ac:dyDescent="0.25">
      <c r="A12" s="21" t="s">
        <v>239</v>
      </c>
      <c r="B12" s="22" t="s">
        <v>30</v>
      </c>
      <c r="C12" s="16" t="s">
        <v>288</v>
      </c>
      <c r="D12" s="22" t="s">
        <v>236</v>
      </c>
      <c r="E12" s="23" t="s">
        <v>4</v>
      </c>
      <c r="F12" s="24">
        <v>933</v>
      </c>
      <c r="G12" s="24">
        <f t="shared" si="0"/>
        <v>1072.9499999999998</v>
      </c>
    </row>
    <row r="13" spans="1:7" s="9" customFormat="1" ht="15" customHeight="1" thickBot="1" x14ac:dyDescent="0.25">
      <c r="A13" s="15" t="s">
        <v>244</v>
      </c>
      <c r="B13" s="16" t="s">
        <v>34</v>
      </c>
      <c r="C13" s="16" t="s">
        <v>288</v>
      </c>
      <c r="D13" s="17" t="s">
        <v>11</v>
      </c>
      <c r="E13" s="18" t="s">
        <v>12</v>
      </c>
      <c r="F13" s="19">
        <v>36155</v>
      </c>
      <c r="G13" s="19">
        <f t="shared" si="0"/>
        <v>41578.25</v>
      </c>
    </row>
    <row r="14" spans="1:7" s="9" customFormat="1" ht="15" customHeight="1" thickBot="1" x14ac:dyDescent="0.25">
      <c r="A14" s="15" t="s">
        <v>250</v>
      </c>
      <c r="B14" s="16" t="s">
        <v>114</v>
      </c>
      <c r="C14" s="16" t="s">
        <v>286</v>
      </c>
      <c r="D14" s="25" t="s">
        <v>303</v>
      </c>
      <c r="E14" s="18" t="s">
        <v>23</v>
      </c>
      <c r="F14" s="19">
        <v>670</v>
      </c>
      <c r="G14" s="19">
        <f t="shared" si="0"/>
        <v>770.49999999999989</v>
      </c>
    </row>
    <row r="15" spans="1:7" s="6" customFormat="1" ht="15" customHeight="1" thickBot="1" x14ac:dyDescent="0.25">
      <c r="A15" s="15" t="s">
        <v>250</v>
      </c>
      <c r="B15" s="26" t="s">
        <v>164</v>
      </c>
      <c r="C15" s="16" t="s">
        <v>286</v>
      </c>
      <c r="D15" s="25" t="s">
        <v>304</v>
      </c>
      <c r="E15" s="18" t="s">
        <v>23</v>
      </c>
      <c r="F15" s="19">
        <v>670</v>
      </c>
      <c r="G15" s="19">
        <f t="shared" si="0"/>
        <v>770.49999999999989</v>
      </c>
    </row>
    <row r="16" spans="1:7" s="5" customFormat="1" ht="15" customHeight="1" thickBot="1" x14ac:dyDescent="0.25">
      <c r="A16" s="15" t="s">
        <v>240</v>
      </c>
      <c r="B16" s="16" t="s">
        <v>56</v>
      </c>
      <c r="C16" s="16" t="s">
        <v>286</v>
      </c>
      <c r="D16" s="17" t="s">
        <v>191</v>
      </c>
      <c r="E16" s="18" t="s">
        <v>3</v>
      </c>
      <c r="F16" s="19">
        <v>1441</v>
      </c>
      <c r="G16" s="19">
        <f t="shared" si="0"/>
        <v>1657.1499999999999</v>
      </c>
    </row>
    <row r="17" spans="1:7" s="6" customFormat="1" ht="33" customHeight="1" thickBot="1" x14ac:dyDescent="0.25">
      <c r="A17" s="15" t="s">
        <v>242</v>
      </c>
      <c r="B17" s="16" t="s">
        <v>78</v>
      </c>
      <c r="C17" s="16" t="s">
        <v>286</v>
      </c>
      <c r="D17" s="25" t="s">
        <v>305</v>
      </c>
      <c r="E17" s="18" t="s">
        <v>23</v>
      </c>
      <c r="F17" s="19">
        <v>605</v>
      </c>
      <c r="G17" s="19">
        <f t="shared" si="0"/>
        <v>695.75</v>
      </c>
    </row>
    <row r="18" spans="1:7" s="6" customFormat="1" ht="25.5" customHeight="1" thickBot="1" x14ac:dyDescent="0.25">
      <c r="A18" s="15" t="s">
        <v>242</v>
      </c>
      <c r="B18" s="16" t="s">
        <v>104</v>
      </c>
      <c r="C18" s="16" t="s">
        <v>286</v>
      </c>
      <c r="D18" s="25" t="s">
        <v>306</v>
      </c>
      <c r="E18" s="18" t="s">
        <v>3</v>
      </c>
      <c r="F18" s="19">
        <v>1201</v>
      </c>
      <c r="G18" s="19">
        <f t="shared" si="0"/>
        <v>1381.1499999999999</v>
      </c>
    </row>
    <row r="19" spans="1:7" s="6" customFormat="1" ht="25.5" customHeight="1" thickBot="1" x14ac:dyDescent="0.25">
      <c r="A19" s="15" t="s">
        <v>242</v>
      </c>
      <c r="B19" s="16"/>
      <c r="C19" s="16" t="s">
        <v>286</v>
      </c>
      <c r="D19" s="27" t="s">
        <v>301</v>
      </c>
      <c r="E19" s="18" t="s">
        <v>3</v>
      </c>
      <c r="F19" s="19">
        <v>1354</v>
      </c>
      <c r="G19" s="19">
        <f t="shared" si="0"/>
        <v>1557.1</v>
      </c>
    </row>
    <row r="20" spans="1:7" s="6" customFormat="1" ht="20.100000000000001" customHeight="1" thickBot="1" x14ac:dyDescent="0.25">
      <c r="A20" s="15" t="s">
        <v>242</v>
      </c>
      <c r="B20" s="16" t="s">
        <v>132</v>
      </c>
      <c r="C20" s="16" t="s">
        <v>286</v>
      </c>
      <c r="D20" s="26" t="s">
        <v>139</v>
      </c>
      <c r="E20" s="18"/>
      <c r="F20" s="19"/>
      <c r="G20" s="19"/>
    </row>
    <row r="21" spans="1:7" s="6" customFormat="1" ht="20.100000000000001" customHeight="1" thickBot="1" x14ac:dyDescent="0.25">
      <c r="A21" s="15" t="s">
        <v>242</v>
      </c>
      <c r="B21" s="16" t="s">
        <v>133</v>
      </c>
      <c r="C21" s="16" t="s">
        <v>286</v>
      </c>
      <c r="D21" s="26" t="s">
        <v>184</v>
      </c>
      <c r="E21" s="18"/>
      <c r="F21" s="19"/>
      <c r="G21" s="19"/>
    </row>
    <row r="22" spans="1:7" s="6" customFormat="1" ht="27" customHeight="1" thickBot="1" x14ac:dyDescent="0.25">
      <c r="A22" s="15" t="s">
        <v>242</v>
      </c>
      <c r="B22" s="16" t="s">
        <v>134</v>
      </c>
      <c r="C22" s="16" t="s">
        <v>286</v>
      </c>
      <c r="D22" s="26" t="s">
        <v>140</v>
      </c>
      <c r="E22" s="18"/>
      <c r="F22" s="19"/>
      <c r="G22" s="19"/>
    </row>
    <row r="23" spans="1:7" s="6" customFormat="1" ht="24.75" customHeight="1" thickBot="1" x14ac:dyDescent="0.25">
      <c r="A23" s="15" t="s">
        <v>242</v>
      </c>
      <c r="B23" s="16"/>
      <c r="C23" s="16" t="s">
        <v>286</v>
      </c>
      <c r="D23" s="27" t="s">
        <v>302</v>
      </c>
      <c r="E23" s="18" t="s">
        <v>3</v>
      </c>
      <c r="F23" s="19">
        <v>1354</v>
      </c>
      <c r="G23" s="19">
        <f>F23*1.15</f>
        <v>1557.1</v>
      </c>
    </row>
    <row r="24" spans="1:7" s="6" customFormat="1" ht="20.100000000000001" customHeight="1" thickBot="1" x14ac:dyDescent="0.25">
      <c r="A24" s="15" t="s">
        <v>242</v>
      </c>
      <c r="B24" s="16" t="s">
        <v>135</v>
      </c>
      <c r="C24" s="16" t="s">
        <v>286</v>
      </c>
      <c r="D24" s="26" t="s">
        <v>138</v>
      </c>
      <c r="E24" s="18"/>
      <c r="F24" s="19"/>
      <c r="G24" s="19"/>
    </row>
    <row r="25" spans="1:7" s="6" customFormat="1" ht="20.100000000000001" customHeight="1" thickBot="1" x14ac:dyDescent="0.25">
      <c r="A25" s="15" t="s">
        <v>242</v>
      </c>
      <c r="B25" s="16" t="s">
        <v>136</v>
      </c>
      <c r="C25" s="16" t="s">
        <v>286</v>
      </c>
      <c r="D25" s="26" t="s">
        <v>142</v>
      </c>
      <c r="E25" s="18"/>
      <c r="F25" s="19"/>
      <c r="G25" s="19"/>
    </row>
    <row r="26" spans="1:7" s="5" customFormat="1" ht="18" customHeight="1" thickBot="1" x14ac:dyDescent="0.25">
      <c r="A26" s="15" t="s">
        <v>242</v>
      </c>
      <c r="B26" s="16" t="s">
        <v>137</v>
      </c>
      <c r="C26" s="16" t="s">
        <v>286</v>
      </c>
      <c r="D26" s="26" t="s">
        <v>141</v>
      </c>
      <c r="E26" s="18"/>
      <c r="F26" s="19"/>
      <c r="G26" s="19"/>
    </row>
    <row r="27" spans="1:7" s="5" customFormat="1" ht="15" customHeight="1" thickBot="1" x14ac:dyDescent="0.25">
      <c r="A27" s="15" t="s">
        <v>242</v>
      </c>
      <c r="B27" s="16" t="s">
        <v>58</v>
      </c>
      <c r="C27" s="16" t="s">
        <v>286</v>
      </c>
      <c r="D27" s="16" t="s">
        <v>229</v>
      </c>
      <c r="E27" s="18" t="s">
        <v>26</v>
      </c>
      <c r="F27" s="20">
        <v>1609</v>
      </c>
      <c r="G27" s="20">
        <f t="shared" ref="G27:G35" si="1">F27*1.15</f>
        <v>1850.35</v>
      </c>
    </row>
    <row r="28" spans="1:7" s="10" customFormat="1" ht="15" customHeight="1" thickBot="1" x14ac:dyDescent="0.25">
      <c r="A28" s="15" t="s">
        <v>242</v>
      </c>
      <c r="B28" s="16" t="s">
        <v>71</v>
      </c>
      <c r="C28" s="16" t="s">
        <v>286</v>
      </c>
      <c r="D28" s="17" t="s">
        <v>168</v>
      </c>
      <c r="E28" s="18" t="s">
        <v>23</v>
      </c>
      <c r="F28" s="19">
        <v>635</v>
      </c>
      <c r="G28" s="19">
        <f t="shared" si="1"/>
        <v>730.25</v>
      </c>
    </row>
    <row r="29" spans="1:7" s="10" customFormat="1" ht="15" customHeight="1" thickBot="1" x14ac:dyDescent="0.25">
      <c r="A29" s="15" t="s">
        <v>242</v>
      </c>
      <c r="B29" s="16" t="s">
        <v>27</v>
      </c>
      <c r="C29" s="16" t="s">
        <v>286</v>
      </c>
      <c r="D29" s="16" t="s">
        <v>168</v>
      </c>
      <c r="E29" s="18" t="s">
        <v>1</v>
      </c>
      <c r="F29" s="19">
        <v>739</v>
      </c>
      <c r="G29" s="19">
        <f t="shared" si="1"/>
        <v>849.84999999999991</v>
      </c>
    </row>
    <row r="30" spans="1:7" s="6" customFormat="1" ht="15" customHeight="1" thickBot="1" x14ac:dyDescent="0.25">
      <c r="A30" s="15" t="s">
        <v>242</v>
      </c>
      <c r="B30" s="16" t="s">
        <v>28</v>
      </c>
      <c r="C30" s="16" t="s">
        <v>286</v>
      </c>
      <c r="D30" s="16" t="s">
        <v>168</v>
      </c>
      <c r="E30" s="18" t="s">
        <v>2</v>
      </c>
      <c r="F30" s="19">
        <v>861</v>
      </c>
      <c r="G30" s="19">
        <f t="shared" si="1"/>
        <v>990.15</v>
      </c>
    </row>
    <row r="31" spans="1:7" s="6" customFormat="1" ht="15" customHeight="1" thickBot="1" x14ac:dyDescent="0.25">
      <c r="A31" s="15" t="s">
        <v>242</v>
      </c>
      <c r="B31" s="16" t="s">
        <v>44</v>
      </c>
      <c r="C31" s="16" t="s">
        <v>286</v>
      </c>
      <c r="D31" s="16" t="s">
        <v>168</v>
      </c>
      <c r="E31" s="18" t="s">
        <v>3</v>
      </c>
      <c r="F31" s="19">
        <v>1262</v>
      </c>
      <c r="G31" s="19">
        <f t="shared" si="1"/>
        <v>1451.3</v>
      </c>
    </row>
    <row r="32" spans="1:7" s="5" customFormat="1" ht="15" customHeight="1" thickBot="1" x14ac:dyDescent="0.25">
      <c r="A32" s="15" t="s">
        <v>242</v>
      </c>
      <c r="B32" s="16" t="s">
        <v>118</v>
      </c>
      <c r="C32" s="16" t="s">
        <v>286</v>
      </c>
      <c r="D32" s="16" t="s">
        <v>169</v>
      </c>
      <c r="E32" s="18" t="s">
        <v>3</v>
      </c>
      <c r="F32" s="19">
        <v>1478</v>
      </c>
      <c r="G32" s="19">
        <f t="shared" si="1"/>
        <v>1699.6999999999998</v>
      </c>
    </row>
    <row r="33" spans="1:7" ht="15" customHeight="1" thickBot="1" x14ac:dyDescent="0.25">
      <c r="A33" s="15" t="s">
        <v>242</v>
      </c>
      <c r="B33" s="16" t="s">
        <v>59</v>
      </c>
      <c r="C33" s="16" t="s">
        <v>286</v>
      </c>
      <c r="D33" s="16" t="s">
        <v>168</v>
      </c>
      <c r="E33" s="18" t="s">
        <v>26</v>
      </c>
      <c r="F33" s="19">
        <v>1833</v>
      </c>
      <c r="G33" s="19">
        <f t="shared" si="1"/>
        <v>2107.9499999999998</v>
      </c>
    </row>
    <row r="34" spans="1:7" ht="15" customHeight="1" thickBot="1" x14ac:dyDescent="0.25">
      <c r="A34" s="15" t="s">
        <v>242</v>
      </c>
      <c r="B34" s="16" t="s">
        <v>151</v>
      </c>
      <c r="C34" s="16" t="s">
        <v>286</v>
      </c>
      <c r="D34" s="16" t="s">
        <v>107</v>
      </c>
      <c r="E34" s="18" t="s">
        <v>15</v>
      </c>
      <c r="F34" s="19">
        <v>11323</v>
      </c>
      <c r="G34" s="19">
        <f t="shared" si="1"/>
        <v>13021.449999999999</v>
      </c>
    </row>
    <row r="35" spans="1:7" ht="15" customHeight="1" thickBot="1" x14ac:dyDescent="0.25">
      <c r="A35" s="15" t="s">
        <v>242</v>
      </c>
      <c r="B35" s="16" t="s">
        <v>150</v>
      </c>
      <c r="C35" s="16" t="s">
        <v>286</v>
      </c>
      <c r="D35" s="16" t="s">
        <v>107</v>
      </c>
      <c r="E35" s="18" t="s">
        <v>5</v>
      </c>
      <c r="F35" s="19">
        <v>55913</v>
      </c>
      <c r="G35" s="19">
        <f t="shared" si="1"/>
        <v>64299.95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&amp;LÉrvényes: 2026.10.01-től&amp;CTermelői Árlista
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D926-90AF-49E2-B766-0DCA2073F83E}">
  <sheetPr>
    <tabColor theme="3" tint="0.59999389629810485"/>
  </sheetPr>
  <dimension ref="A1:G18"/>
  <sheetViews>
    <sheetView zoomScaleNormal="100" workbookViewId="0">
      <selection activeCell="F18" sqref="F18"/>
    </sheetView>
  </sheetViews>
  <sheetFormatPr defaultRowHeight="12.75" x14ac:dyDescent="0.2"/>
  <cols>
    <col min="1" max="1" width="12.7109375" customWidth="1"/>
    <col min="2" max="2" width="11.7109375" customWidth="1"/>
    <col min="3" max="3" width="10.28515625" customWidth="1"/>
    <col min="4" max="4" width="30.28515625" customWidth="1"/>
    <col min="5" max="5" width="10.42578125" customWidth="1"/>
    <col min="6" max="6" width="13.140625" customWidth="1"/>
    <col min="7" max="7" width="12.42578125" customWidth="1"/>
  </cols>
  <sheetData>
    <row r="1" spans="1:7" ht="12.75" customHeight="1" x14ac:dyDescent="0.2">
      <c r="A1" s="112" t="s">
        <v>307</v>
      </c>
      <c r="B1" s="113"/>
      <c r="C1" s="113"/>
      <c r="D1" s="113"/>
      <c r="E1" s="113"/>
      <c r="F1" s="113"/>
      <c r="G1" s="113"/>
    </row>
    <row r="2" spans="1:7" ht="17.25" customHeight="1" thickBot="1" x14ac:dyDescent="0.25">
      <c r="A2" s="114"/>
      <c r="B2" s="115"/>
      <c r="C2" s="115"/>
      <c r="D2" s="115"/>
      <c r="E2" s="115"/>
      <c r="F2" s="115"/>
      <c r="G2" s="115"/>
    </row>
    <row r="3" spans="1:7" s="5" customFormat="1" ht="29.25" customHeight="1" thickBot="1" x14ac:dyDescent="0.25">
      <c r="A3" s="45" t="s">
        <v>234</v>
      </c>
      <c r="B3" s="45" t="s">
        <v>233</v>
      </c>
      <c r="C3" s="45" t="s">
        <v>285</v>
      </c>
      <c r="D3" s="45" t="s">
        <v>298</v>
      </c>
      <c r="E3" s="45" t="s">
        <v>0</v>
      </c>
      <c r="F3" s="45" t="s">
        <v>299</v>
      </c>
      <c r="G3" s="45" t="s">
        <v>300</v>
      </c>
    </row>
    <row r="4" spans="1:7" s="4" customFormat="1" ht="15" customHeight="1" thickBot="1" x14ac:dyDescent="0.25">
      <c r="A4" s="34" t="s">
        <v>251</v>
      </c>
      <c r="B4" s="35" t="s">
        <v>39</v>
      </c>
      <c r="C4" s="35" t="s">
        <v>288</v>
      </c>
      <c r="D4" s="35" t="s">
        <v>180</v>
      </c>
      <c r="E4" s="37" t="s">
        <v>4</v>
      </c>
      <c r="F4" s="38">
        <v>761</v>
      </c>
      <c r="G4" s="38">
        <f>F4*127%</f>
        <v>966.47</v>
      </c>
    </row>
    <row r="5" spans="1:7" ht="15" customHeight="1" thickBot="1" x14ac:dyDescent="0.25">
      <c r="A5" s="34" t="s">
        <v>251</v>
      </c>
      <c r="B5" s="35" t="s">
        <v>278</v>
      </c>
      <c r="C5" s="35" t="s">
        <v>288</v>
      </c>
      <c r="D5" s="35" t="s">
        <v>180</v>
      </c>
      <c r="E5" s="37" t="s">
        <v>15</v>
      </c>
      <c r="F5" s="38">
        <v>1555</v>
      </c>
      <c r="G5" s="38">
        <f>F5*127%</f>
        <v>1974.8500000000001</v>
      </c>
    </row>
    <row r="6" spans="1:7" ht="15" customHeight="1" thickBot="1" x14ac:dyDescent="0.25">
      <c r="A6" s="34" t="s">
        <v>251</v>
      </c>
      <c r="B6" s="35" t="s">
        <v>40</v>
      </c>
      <c r="C6" s="35" t="s">
        <v>288</v>
      </c>
      <c r="D6" s="35" t="s">
        <v>180</v>
      </c>
      <c r="E6" s="37" t="s">
        <v>5</v>
      </c>
      <c r="F6" s="38">
        <v>6042</v>
      </c>
      <c r="G6" s="38">
        <f>F6*127%</f>
        <v>7673.34</v>
      </c>
    </row>
    <row r="7" spans="1:7" s="5" customFormat="1" ht="15" customHeight="1" thickBot="1" x14ac:dyDescent="0.25">
      <c r="A7" s="34" t="s">
        <v>247</v>
      </c>
      <c r="B7" s="35" t="s">
        <v>76</v>
      </c>
      <c r="C7" s="35" t="s">
        <v>286</v>
      </c>
      <c r="D7" s="36" t="s">
        <v>173</v>
      </c>
      <c r="E7" s="37" t="s">
        <v>23</v>
      </c>
      <c r="F7" s="38">
        <v>561</v>
      </c>
      <c r="G7" s="39">
        <f>F7*1.27</f>
        <v>712.47</v>
      </c>
    </row>
    <row r="8" spans="1:7" s="3" customFormat="1" ht="15" customHeight="1" thickBot="1" x14ac:dyDescent="0.25">
      <c r="A8" s="34" t="s">
        <v>251</v>
      </c>
      <c r="B8" s="35" t="s">
        <v>41</v>
      </c>
      <c r="C8" s="35" t="s">
        <v>286</v>
      </c>
      <c r="D8" s="35" t="s">
        <v>173</v>
      </c>
      <c r="E8" s="37" t="s">
        <v>2</v>
      </c>
      <c r="F8" s="38">
        <v>781</v>
      </c>
      <c r="G8" s="38">
        <f>F8*127%</f>
        <v>991.87</v>
      </c>
    </row>
    <row r="9" spans="1:7" s="6" customFormat="1" ht="15" customHeight="1" thickBot="1" x14ac:dyDescent="0.25">
      <c r="A9" s="34" t="s">
        <v>251</v>
      </c>
      <c r="B9" s="35" t="s">
        <v>174</v>
      </c>
      <c r="C9" s="35" t="s">
        <v>286</v>
      </c>
      <c r="D9" s="35" t="s">
        <v>173</v>
      </c>
      <c r="E9" s="37" t="s">
        <v>3</v>
      </c>
      <c r="F9" s="38">
        <v>1173</v>
      </c>
      <c r="G9" s="38">
        <f>F9*127%</f>
        <v>1489.71</v>
      </c>
    </row>
    <row r="10" spans="1:7" s="6" customFormat="1" ht="15" customHeight="1" thickBot="1" x14ac:dyDescent="0.25">
      <c r="A10" s="34" t="s">
        <v>251</v>
      </c>
      <c r="B10" s="35" t="s">
        <v>50</v>
      </c>
      <c r="C10" s="35" t="s">
        <v>286</v>
      </c>
      <c r="D10" s="35" t="s">
        <v>181</v>
      </c>
      <c r="E10" s="37" t="s">
        <v>3</v>
      </c>
      <c r="F10" s="38">
        <v>1309</v>
      </c>
      <c r="G10" s="38">
        <f>F10*127%</f>
        <v>1662.43</v>
      </c>
    </row>
    <row r="11" spans="1:7" s="5" customFormat="1" ht="15" customHeight="1" thickBot="1" x14ac:dyDescent="0.25">
      <c r="A11" s="34" t="s">
        <v>247</v>
      </c>
      <c r="B11" s="35" t="s">
        <v>63</v>
      </c>
      <c r="C11" s="35" t="s">
        <v>286</v>
      </c>
      <c r="D11" s="35" t="s">
        <v>173</v>
      </c>
      <c r="E11" s="37" t="s">
        <v>26</v>
      </c>
      <c r="F11" s="38">
        <v>1617</v>
      </c>
      <c r="G11" s="38">
        <f>F11*127%</f>
        <v>2053.59</v>
      </c>
    </row>
    <row r="12" spans="1:7" s="3" customFormat="1" ht="27" customHeight="1" thickBot="1" x14ac:dyDescent="0.25">
      <c r="A12" s="34" t="s">
        <v>245</v>
      </c>
      <c r="B12" s="35" t="s">
        <v>43</v>
      </c>
      <c r="C12" s="35" t="s">
        <v>286</v>
      </c>
      <c r="D12" s="46" t="s">
        <v>226</v>
      </c>
      <c r="E12" s="37" t="s">
        <v>2</v>
      </c>
      <c r="F12" s="38">
        <v>1283</v>
      </c>
      <c r="G12" s="38">
        <f>F12*127%</f>
        <v>1629.41</v>
      </c>
    </row>
    <row r="13" spans="1:7" s="4" customFormat="1" ht="28.5" customHeight="1" thickBot="1" x14ac:dyDescent="0.25">
      <c r="A13" s="34" t="s">
        <v>245</v>
      </c>
      <c r="B13" s="35" t="s">
        <v>228</v>
      </c>
      <c r="C13" s="35" t="s">
        <v>286</v>
      </c>
      <c r="D13" s="47" t="s">
        <v>227</v>
      </c>
      <c r="E13" s="37" t="s">
        <v>2</v>
      </c>
      <c r="F13" s="38">
        <v>1116</v>
      </c>
      <c r="G13" s="38">
        <f>F13*127%</f>
        <v>1417.32</v>
      </c>
    </row>
    <row r="14" spans="1:7" s="6" customFormat="1" ht="15" customHeight="1" thickBot="1" x14ac:dyDescent="0.25">
      <c r="A14" s="34" t="s">
        <v>245</v>
      </c>
      <c r="B14" s="35" t="s">
        <v>49</v>
      </c>
      <c r="C14" s="35" t="s">
        <v>286</v>
      </c>
      <c r="D14" s="47" t="s">
        <v>175</v>
      </c>
      <c r="E14" s="37" t="s">
        <v>3</v>
      </c>
      <c r="F14" s="38">
        <v>1670</v>
      </c>
      <c r="G14" s="38">
        <f>F14*127%</f>
        <v>2120.9</v>
      </c>
    </row>
    <row r="15" spans="1:7" s="4" customFormat="1" ht="26.25" customHeight="1" thickBot="1" x14ac:dyDescent="0.25">
      <c r="A15" s="34"/>
      <c r="B15" s="35"/>
      <c r="C15" s="35"/>
      <c r="D15" s="47" t="s">
        <v>270</v>
      </c>
      <c r="E15" s="37"/>
      <c r="F15" s="38">
        <v>143</v>
      </c>
      <c r="G15" s="38">
        <f>F15*127%</f>
        <v>181.61</v>
      </c>
    </row>
    <row r="16" spans="1:7" s="5" customFormat="1" ht="15" customHeight="1" thickBot="1" x14ac:dyDescent="0.25">
      <c r="A16" s="34" t="s">
        <v>237</v>
      </c>
      <c r="B16" s="35" t="s">
        <v>75</v>
      </c>
      <c r="C16" s="35" t="s">
        <v>286</v>
      </c>
      <c r="D16" s="36" t="s">
        <v>25</v>
      </c>
      <c r="E16" s="37" t="s">
        <v>23</v>
      </c>
      <c r="F16" s="38">
        <v>561</v>
      </c>
      <c r="G16" s="39">
        <f>F16*1.27</f>
        <v>712.47</v>
      </c>
    </row>
    <row r="17" spans="1:7" s="3" customFormat="1" ht="15" customHeight="1" thickBot="1" x14ac:dyDescent="0.25">
      <c r="A17" s="34" t="s">
        <v>237</v>
      </c>
      <c r="B17" s="35" t="s">
        <v>105</v>
      </c>
      <c r="C17" s="35" t="s">
        <v>286</v>
      </c>
      <c r="D17" s="35" t="s">
        <v>187</v>
      </c>
      <c r="E17" s="37" t="s">
        <v>2</v>
      </c>
      <c r="F17" s="38">
        <v>781</v>
      </c>
      <c r="G17" s="38">
        <f>F17*127%</f>
        <v>991.87</v>
      </c>
    </row>
    <row r="18" spans="1:7" s="3" customFormat="1" ht="15" customHeight="1" thickBot="1" x14ac:dyDescent="0.25">
      <c r="A18" s="40" t="s">
        <v>255</v>
      </c>
      <c r="B18" s="41" t="s">
        <v>42</v>
      </c>
      <c r="C18" s="41" t="s">
        <v>286</v>
      </c>
      <c r="D18" s="42" t="s">
        <v>225</v>
      </c>
      <c r="E18" s="43" t="s">
        <v>18</v>
      </c>
      <c r="F18" s="44">
        <v>544</v>
      </c>
      <c r="G18" s="44">
        <f>F18*127%</f>
        <v>690.88</v>
      </c>
    </row>
  </sheetData>
  <mergeCells count="1">
    <mergeCell ref="A1:G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&amp;LÉrvényes: 2026.10.01-től&amp;CTermelői Árlista&amp;R&amp;P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A0904-41E7-4500-B5DB-9BFEAEB2B00E}">
  <sheetPr>
    <tabColor theme="5" tint="-0.249977111117893"/>
  </sheetPr>
  <dimension ref="A1:H44"/>
  <sheetViews>
    <sheetView zoomScaleNormal="100" workbookViewId="0">
      <selection activeCell="I3" sqref="I1:L1048576"/>
    </sheetView>
  </sheetViews>
  <sheetFormatPr defaultRowHeight="12.75" x14ac:dyDescent="0.2"/>
  <cols>
    <col min="1" max="1" width="11.5703125" customWidth="1"/>
    <col min="2" max="2" width="14.42578125" customWidth="1"/>
    <col min="3" max="3" width="10.5703125" customWidth="1"/>
    <col min="4" max="4" width="12.85546875" customWidth="1"/>
    <col min="5" max="5" width="23.5703125" customWidth="1"/>
    <col min="6" max="6" width="12.7109375" customWidth="1"/>
    <col min="7" max="7" width="14" customWidth="1"/>
    <col min="8" max="8" width="13" customWidth="1"/>
  </cols>
  <sheetData>
    <row r="1" spans="1:8" ht="12.75" customHeight="1" x14ac:dyDescent="0.2">
      <c r="A1" s="116" t="s">
        <v>308</v>
      </c>
      <c r="B1" s="117"/>
      <c r="C1" s="117"/>
      <c r="D1" s="117"/>
      <c r="E1" s="117"/>
      <c r="F1" s="117"/>
      <c r="G1" s="117"/>
      <c r="H1" s="117"/>
    </row>
    <row r="2" spans="1:8" ht="17.25" customHeight="1" thickBot="1" x14ac:dyDescent="0.25">
      <c r="A2" s="114"/>
      <c r="B2" s="115"/>
      <c r="C2" s="115"/>
      <c r="D2" s="115"/>
      <c r="E2" s="115"/>
      <c r="F2" s="115"/>
      <c r="G2" s="115"/>
      <c r="H2" s="115"/>
    </row>
    <row r="3" spans="1:8" ht="29.45" customHeight="1" thickBot="1" x14ac:dyDescent="0.25">
      <c r="A3" s="45" t="s">
        <v>234</v>
      </c>
      <c r="B3" s="45" t="s">
        <v>297</v>
      </c>
      <c r="C3" s="45" t="s">
        <v>233</v>
      </c>
      <c r="D3" s="45" t="s">
        <v>285</v>
      </c>
      <c r="E3" s="45" t="s">
        <v>298</v>
      </c>
      <c r="F3" s="45" t="s">
        <v>0</v>
      </c>
      <c r="G3" s="45" t="s">
        <v>299</v>
      </c>
      <c r="H3" s="45" t="s">
        <v>300</v>
      </c>
    </row>
    <row r="4" spans="1:8" s="5" customFormat="1" ht="15" customHeight="1" thickBot="1" x14ac:dyDescent="0.25">
      <c r="A4" s="64" t="s">
        <v>260</v>
      </c>
      <c r="B4" s="64" t="s">
        <v>269</v>
      </c>
      <c r="C4" s="64" t="s">
        <v>146</v>
      </c>
      <c r="D4" s="64" t="s">
        <v>286</v>
      </c>
      <c r="E4" s="65" t="s">
        <v>182</v>
      </c>
      <c r="F4" s="66" t="s">
        <v>23</v>
      </c>
      <c r="G4" s="67">
        <v>642</v>
      </c>
      <c r="H4" s="67">
        <f t="shared" ref="H4:H23" si="0">G4*1.15</f>
        <v>738.3</v>
      </c>
    </row>
    <row r="5" spans="1:8" s="10" customFormat="1" ht="15" customHeight="1" thickBot="1" x14ac:dyDescent="0.25">
      <c r="A5" s="68" t="s">
        <v>260</v>
      </c>
      <c r="B5" s="68" t="s">
        <v>269</v>
      </c>
      <c r="C5" s="68" t="s">
        <v>123</v>
      </c>
      <c r="D5" s="68" t="s">
        <v>286</v>
      </c>
      <c r="E5" s="68" t="s">
        <v>182</v>
      </c>
      <c r="F5" s="69" t="s">
        <v>6</v>
      </c>
      <c r="G5" s="70">
        <v>848</v>
      </c>
      <c r="H5" s="70">
        <f t="shared" si="0"/>
        <v>975.19999999999993</v>
      </c>
    </row>
    <row r="6" spans="1:8" s="10" customFormat="1" ht="15" customHeight="1" thickBot="1" x14ac:dyDescent="0.25">
      <c r="A6" s="68" t="s">
        <v>260</v>
      </c>
      <c r="B6" s="68" t="s">
        <v>269</v>
      </c>
      <c r="C6" s="68" t="s">
        <v>124</v>
      </c>
      <c r="D6" s="68" t="s">
        <v>286</v>
      </c>
      <c r="E6" s="68" t="s">
        <v>182</v>
      </c>
      <c r="F6" s="69" t="s">
        <v>2</v>
      </c>
      <c r="G6" s="70">
        <v>984</v>
      </c>
      <c r="H6" s="70">
        <f t="shared" si="0"/>
        <v>1131.5999999999999</v>
      </c>
    </row>
    <row r="7" spans="1:8" s="6" customFormat="1" ht="15" customHeight="1" thickBot="1" x14ac:dyDescent="0.25">
      <c r="A7" s="68" t="s">
        <v>260</v>
      </c>
      <c r="B7" s="68" t="s">
        <v>269</v>
      </c>
      <c r="C7" s="68" t="s">
        <v>130</v>
      </c>
      <c r="D7" s="68" t="s">
        <v>286</v>
      </c>
      <c r="E7" s="68" t="s">
        <v>182</v>
      </c>
      <c r="F7" s="69" t="s">
        <v>3</v>
      </c>
      <c r="G7" s="70">
        <v>1490</v>
      </c>
      <c r="H7" s="70">
        <f t="shared" si="0"/>
        <v>1713.4999999999998</v>
      </c>
    </row>
    <row r="8" spans="1:8" s="6" customFormat="1" ht="15" customHeight="1" thickBot="1" x14ac:dyDescent="0.25">
      <c r="A8" s="68" t="s">
        <v>260</v>
      </c>
      <c r="B8" s="68" t="s">
        <v>269</v>
      </c>
      <c r="C8" s="68" t="s">
        <v>117</v>
      </c>
      <c r="D8" s="68" t="s">
        <v>286</v>
      </c>
      <c r="E8" s="68" t="s">
        <v>196</v>
      </c>
      <c r="F8" s="69" t="s">
        <v>3</v>
      </c>
      <c r="G8" s="70">
        <v>1712</v>
      </c>
      <c r="H8" s="70">
        <f t="shared" si="0"/>
        <v>1968.8</v>
      </c>
    </row>
    <row r="9" spans="1:8" s="5" customFormat="1" ht="15" customHeight="1" thickBot="1" x14ac:dyDescent="0.25">
      <c r="A9" s="68" t="s">
        <v>260</v>
      </c>
      <c r="B9" s="68" t="s">
        <v>269</v>
      </c>
      <c r="C9" s="68" t="s">
        <v>163</v>
      </c>
      <c r="D9" s="68" t="s">
        <v>286</v>
      </c>
      <c r="E9" s="68" t="s">
        <v>182</v>
      </c>
      <c r="F9" s="69" t="s">
        <v>26</v>
      </c>
      <c r="G9" s="70">
        <v>2013</v>
      </c>
      <c r="H9" s="70">
        <f t="shared" si="0"/>
        <v>2314.9499999999998</v>
      </c>
    </row>
    <row r="10" spans="1:8" s="10" customFormat="1" ht="26.25" thickBot="1" x14ac:dyDescent="0.25">
      <c r="A10" s="68" t="s">
        <v>282</v>
      </c>
      <c r="B10" s="71"/>
      <c r="C10" s="68" t="s">
        <v>283</v>
      </c>
      <c r="D10" s="68" t="s">
        <v>286</v>
      </c>
      <c r="E10" s="72" t="s">
        <v>284</v>
      </c>
      <c r="F10" s="69" t="s">
        <v>2</v>
      </c>
      <c r="G10" s="70">
        <v>1065</v>
      </c>
      <c r="H10" s="70">
        <f t="shared" si="0"/>
        <v>1224.75</v>
      </c>
    </row>
    <row r="11" spans="1:8" s="5" customFormat="1" ht="15" customHeight="1" thickBot="1" x14ac:dyDescent="0.25">
      <c r="A11" s="68" t="s">
        <v>280</v>
      </c>
      <c r="B11" s="68"/>
      <c r="C11" s="68" t="s">
        <v>74</v>
      </c>
      <c r="D11" s="68" t="s">
        <v>286</v>
      </c>
      <c r="E11" s="72" t="s">
        <v>177</v>
      </c>
      <c r="F11" s="69" t="s">
        <v>23</v>
      </c>
      <c r="G11" s="70">
        <v>605</v>
      </c>
      <c r="H11" s="70">
        <f t="shared" si="0"/>
        <v>695.75</v>
      </c>
    </row>
    <row r="12" spans="1:8" s="6" customFormat="1" ht="15" customHeight="1" thickBot="1" x14ac:dyDescent="0.25">
      <c r="A12" s="68" t="s">
        <v>280</v>
      </c>
      <c r="B12" s="68"/>
      <c r="C12" s="68" t="s">
        <v>55</v>
      </c>
      <c r="D12" s="68" t="s">
        <v>286</v>
      </c>
      <c r="E12" s="68" t="s">
        <v>176</v>
      </c>
      <c r="F12" s="69" t="s">
        <v>3</v>
      </c>
      <c r="G12" s="70">
        <v>1335</v>
      </c>
      <c r="H12" s="70">
        <f t="shared" si="0"/>
        <v>1535.2499999999998</v>
      </c>
    </row>
    <row r="13" spans="1:8" s="5" customFormat="1" ht="15" customHeight="1" thickBot="1" x14ac:dyDescent="0.25">
      <c r="A13" s="68" t="s">
        <v>279</v>
      </c>
      <c r="B13" s="68" t="s">
        <v>269</v>
      </c>
      <c r="C13" s="68" t="s">
        <v>148</v>
      </c>
      <c r="D13" s="68" t="s">
        <v>286</v>
      </c>
      <c r="E13" s="72" t="s">
        <v>201</v>
      </c>
      <c r="F13" s="69" t="s">
        <v>23</v>
      </c>
      <c r="G13" s="70">
        <v>613</v>
      </c>
      <c r="H13" s="70">
        <f t="shared" si="0"/>
        <v>704.94999999999993</v>
      </c>
    </row>
    <row r="14" spans="1:8" s="10" customFormat="1" ht="15" customHeight="1" thickBot="1" x14ac:dyDescent="0.25">
      <c r="A14" s="68" t="s">
        <v>279</v>
      </c>
      <c r="B14" s="68" t="s">
        <v>269</v>
      </c>
      <c r="C14" s="68" t="s">
        <v>125</v>
      </c>
      <c r="D14" s="68" t="s">
        <v>286</v>
      </c>
      <c r="E14" s="68" t="s">
        <v>201</v>
      </c>
      <c r="F14" s="69" t="s">
        <v>2</v>
      </c>
      <c r="G14" s="70">
        <v>1017</v>
      </c>
      <c r="H14" s="70">
        <f t="shared" si="0"/>
        <v>1169.55</v>
      </c>
    </row>
    <row r="15" spans="1:8" s="3" customFormat="1" ht="15" customHeight="1" thickBot="1" x14ac:dyDescent="0.25">
      <c r="A15" s="68" t="s">
        <v>279</v>
      </c>
      <c r="B15" s="68" t="s">
        <v>269</v>
      </c>
      <c r="C15" s="68" t="s">
        <v>143</v>
      </c>
      <c r="D15" s="68" t="s">
        <v>286</v>
      </c>
      <c r="E15" s="68" t="s">
        <v>201</v>
      </c>
      <c r="F15" s="69" t="s">
        <v>3</v>
      </c>
      <c r="G15" s="70">
        <v>1446</v>
      </c>
      <c r="H15" s="70">
        <f t="shared" si="0"/>
        <v>1662.8999999999999</v>
      </c>
    </row>
    <row r="16" spans="1:8" ht="15" customHeight="1" thickBot="1" x14ac:dyDescent="0.25">
      <c r="A16" s="68" t="s">
        <v>279</v>
      </c>
      <c r="B16" s="68" t="s">
        <v>269</v>
      </c>
      <c r="C16" s="68" t="s">
        <v>156</v>
      </c>
      <c r="D16" s="68" t="s">
        <v>286</v>
      </c>
      <c r="E16" s="68" t="s">
        <v>205</v>
      </c>
      <c r="F16" s="69" t="s">
        <v>5</v>
      </c>
      <c r="G16" s="70">
        <v>24325</v>
      </c>
      <c r="H16" s="70">
        <f t="shared" si="0"/>
        <v>27973.749999999996</v>
      </c>
    </row>
    <row r="17" spans="1:8" s="5" customFormat="1" ht="15" customHeight="1" thickBot="1" x14ac:dyDescent="0.25">
      <c r="A17" s="68" t="s">
        <v>279</v>
      </c>
      <c r="B17" s="68" t="s">
        <v>269</v>
      </c>
      <c r="C17" s="68" t="s">
        <v>149</v>
      </c>
      <c r="D17" s="68" t="s">
        <v>286</v>
      </c>
      <c r="E17" s="72" t="s">
        <v>195</v>
      </c>
      <c r="F17" s="69" t="s">
        <v>23</v>
      </c>
      <c r="G17" s="70">
        <v>645</v>
      </c>
      <c r="H17" s="70">
        <f t="shared" si="0"/>
        <v>741.74999999999989</v>
      </c>
    </row>
    <row r="18" spans="1:8" s="10" customFormat="1" ht="15" customHeight="1" thickBot="1" x14ac:dyDescent="0.25">
      <c r="A18" s="68" t="s">
        <v>279</v>
      </c>
      <c r="B18" s="68" t="s">
        <v>269</v>
      </c>
      <c r="C18" s="68" t="s">
        <v>127</v>
      </c>
      <c r="D18" s="68" t="s">
        <v>286</v>
      </c>
      <c r="E18" s="68" t="s">
        <v>202</v>
      </c>
      <c r="F18" s="69" t="s">
        <v>2</v>
      </c>
      <c r="G18" s="70">
        <v>1117</v>
      </c>
      <c r="H18" s="70">
        <f t="shared" si="0"/>
        <v>1284.55</v>
      </c>
    </row>
    <row r="19" spans="1:8" s="6" customFormat="1" ht="15" customHeight="1" thickBot="1" x14ac:dyDescent="0.25">
      <c r="A19" s="68" t="s">
        <v>279</v>
      </c>
      <c r="B19" s="68" t="s">
        <v>269</v>
      </c>
      <c r="C19" s="68" t="s">
        <v>144</v>
      </c>
      <c r="D19" s="68" t="s">
        <v>286</v>
      </c>
      <c r="E19" s="68" t="s">
        <v>195</v>
      </c>
      <c r="F19" s="69" t="s">
        <v>3</v>
      </c>
      <c r="G19" s="70">
        <v>1655</v>
      </c>
      <c r="H19" s="70">
        <f t="shared" si="0"/>
        <v>1903.2499999999998</v>
      </c>
    </row>
    <row r="20" spans="1:8" s="6" customFormat="1" ht="15" customHeight="1" thickBot="1" x14ac:dyDescent="0.25">
      <c r="A20" s="68" t="s">
        <v>279</v>
      </c>
      <c r="B20" s="68" t="s">
        <v>269</v>
      </c>
      <c r="C20" s="68" t="s">
        <v>120</v>
      </c>
      <c r="D20" s="68" t="s">
        <v>286</v>
      </c>
      <c r="E20" s="68" t="s">
        <v>115</v>
      </c>
      <c r="F20" s="69" t="s">
        <v>3</v>
      </c>
      <c r="G20" s="70">
        <v>1872</v>
      </c>
      <c r="H20" s="70">
        <f t="shared" si="0"/>
        <v>2152.7999999999997</v>
      </c>
    </row>
    <row r="21" spans="1:8" ht="15" customHeight="1" thickBot="1" x14ac:dyDescent="0.25">
      <c r="A21" s="68" t="s">
        <v>279</v>
      </c>
      <c r="B21" s="68" t="s">
        <v>269</v>
      </c>
      <c r="C21" s="68" t="s">
        <v>261</v>
      </c>
      <c r="D21" s="68" t="s">
        <v>286</v>
      </c>
      <c r="E21" s="68" t="s">
        <v>206</v>
      </c>
      <c r="F21" s="69" t="s">
        <v>5</v>
      </c>
      <c r="G21" s="70">
        <v>13393</v>
      </c>
      <c r="H21" s="70">
        <f t="shared" si="0"/>
        <v>15401.949999999999</v>
      </c>
    </row>
    <row r="22" spans="1:8" s="10" customFormat="1" ht="26.25" customHeight="1" thickBot="1" x14ac:dyDescent="0.25">
      <c r="A22" s="68" t="s">
        <v>279</v>
      </c>
      <c r="B22" s="68" t="s">
        <v>269</v>
      </c>
      <c r="C22" s="68" t="s">
        <v>162</v>
      </c>
      <c r="D22" s="68" t="s">
        <v>286</v>
      </c>
      <c r="E22" s="72" t="s">
        <v>213</v>
      </c>
      <c r="F22" s="69" t="s">
        <v>1</v>
      </c>
      <c r="G22" s="70">
        <v>913</v>
      </c>
      <c r="H22" s="70">
        <f t="shared" si="0"/>
        <v>1049.9499999999998</v>
      </c>
    </row>
    <row r="23" spans="1:8" s="11" customFormat="1" ht="15" customHeight="1" thickBot="1" x14ac:dyDescent="0.25">
      <c r="A23" s="68" t="s">
        <v>279</v>
      </c>
      <c r="B23" s="68" t="s">
        <v>269</v>
      </c>
      <c r="C23" s="68" t="s">
        <v>121</v>
      </c>
      <c r="D23" s="68" t="s">
        <v>288</v>
      </c>
      <c r="E23" s="68" t="s">
        <v>13</v>
      </c>
      <c r="F23" s="69" t="s">
        <v>14</v>
      </c>
      <c r="G23" s="70">
        <v>733</v>
      </c>
      <c r="H23" s="70">
        <f t="shared" si="0"/>
        <v>842.94999999999993</v>
      </c>
    </row>
    <row r="24" spans="1:8" ht="15" customHeight="1" thickBot="1" x14ac:dyDescent="0.25">
      <c r="A24" s="68" t="s">
        <v>279</v>
      </c>
      <c r="B24" s="68" t="s">
        <v>269</v>
      </c>
      <c r="C24" s="68" t="s">
        <v>157</v>
      </c>
      <c r="D24" s="68" t="s">
        <v>288</v>
      </c>
      <c r="E24" s="68" t="s">
        <v>212</v>
      </c>
      <c r="F24" s="69" t="s">
        <v>15</v>
      </c>
      <c r="G24" s="70">
        <v>3828</v>
      </c>
      <c r="H24" s="70">
        <f t="shared" ref="H24:H43" si="1">G24*1.15</f>
        <v>4402.2</v>
      </c>
    </row>
    <row r="25" spans="1:8" ht="15" customHeight="1" thickBot="1" x14ac:dyDescent="0.25">
      <c r="A25" s="68" t="s">
        <v>279</v>
      </c>
      <c r="B25" s="68" t="s">
        <v>269</v>
      </c>
      <c r="C25" s="68" t="s">
        <v>158</v>
      </c>
      <c r="D25" s="68" t="s">
        <v>288</v>
      </c>
      <c r="E25" s="68" t="s">
        <v>212</v>
      </c>
      <c r="F25" s="69" t="s">
        <v>5</v>
      </c>
      <c r="G25" s="70">
        <v>12809</v>
      </c>
      <c r="H25" s="70">
        <f t="shared" si="1"/>
        <v>14730.349999999999</v>
      </c>
    </row>
    <row r="26" spans="1:8" s="10" customFormat="1" ht="26.25" thickBot="1" x14ac:dyDescent="0.25">
      <c r="A26" s="68" t="s">
        <v>279</v>
      </c>
      <c r="B26" s="68"/>
      <c r="C26" s="68" t="s">
        <v>214</v>
      </c>
      <c r="D26" s="68" t="s">
        <v>288</v>
      </c>
      <c r="E26" s="72" t="s">
        <v>277</v>
      </c>
      <c r="F26" s="69" t="s">
        <v>1</v>
      </c>
      <c r="G26" s="70">
        <v>957</v>
      </c>
      <c r="H26" s="70">
        <f t="shared" si="1"/>
        <v>1100.55</v>
      </c>
    </row>
    <row r="27" spans="1:8" s="11" customFormat="1" ht="24.75" customHeight="1" thickBot="1" x14ac:dyDescent="0.25">
      <c r="A27" s="68" t="s">
        <v>279</v>
      </c>
      <c r="B27" s="68"/>
      <c r="C27" s="68" t="s">
        <v>215</v>
      </c>
      <c r="D27" s="68" t="s">
        <v>288</v>
      </c>
      <c r="E27" s="68" t="s">
        <v>272</v>
      </c>
      <c r="F27" s="69" t="s">
        <v>14</v>
      </c>
      <c r="G27" s="70">
        <v>892</v>
      </c>
      <c r="H27" s="70">
        <f t="shared" si="1"/>
        <v>1025.8</v>
      </c>
    </row>
    <row r="28" spans="1:8" ht="27.75" customHeight="1" thickBot="1" x14ac:dyDescent="0.25">
      <c r="A28" s="68" t="s">
        <v>279</v>
      </c>
      <c r="B28" s="68"/>
      <c r="C28" s="68" t="s">
        <v>216</v>
      </c>
      <c r="D28" s="68" t="s">
        <v>288</v>
      </c>
      <c r="E28" s="68" t="s">
        <v>272</v>
      </c>
      <c r="F28" s="69" t="s">
        <v>15</v>
      </c>
      <c r="G28" s="70">
        <v>3828</v>
      </c>
      <c r="H28" s="70">
        <f t="shared" si="1"/>
        <v>4402.2</v>
      </c>
    </row>
    <row r="29" spans="1:8" ht="30" customHeight="1" thickBot="1" x14ac:dyDescent="0.25">
      <c r="A29" s="68" t="s">
        <v>279</v>
      </c>
      <c r="B29" s="68"/>
      <c r="C29" s="68" t="s">
        <v>217</v>
      </c>
      <c r="D29" s="68" t="s">
        <v>288</v>
      </c>
      <c r="E29" s="68" t="s">
        <v>273</v>
      </c>
      <c r="F29" s="69" t="s">
        <v>5</v>
      </c>
      <c r="G29" s="70">
        <v>17923</v>
      </c>
      <c r="H29" s="70">
        <f t="shared" si="1"/>
        <v>20611.449999999997</v>
      </c>
    </row>
    <row r="30" spans="1:8" s="10" customFormat="1" ht="15" customHeight="1" thickBot="1" x14ac:dyDescent="0.25">
      <c r="A30" s="68" t="s">
        <v>238</v>
      </c>
      <c r="B30" s="68" t="s">
        <v>269</v>
      </c>
      <c r="C30" s="68" t="s">
        <v>32</v>
      </c>
      <c r="D30" s="68" t="s">
        <v>288</v>
      </c>
      <c r="E30" s="68" t="s">
        <v>8</v>
      </c>
      <c r="F30" s="69" t="s">
        <v>9</v>
      </c>
      <c r="G30" s="70">
        <v>600</v>
      </c>
      <c r="H30" s="70">
        <f t="shared" si="1"/>
        <v>690</v>
      </c>
    </row>
    <row r="31" spans="1:8" s="10" customFormat="1" ht="15" customHeight="1" thickBot="1" x14ac:dyDescent="0.25">
      <c r="A31" s="68" t="s">
        <v>238</v>
      </c>
      <c r="B31" s="68" t="s">
        <v>269</v>
      </c>
      <c r="C31" s="68" t="s">
        <v>33</v>
      </c>
      <c r="D31" s="68" t="s">
        <v>288</v>
      </c>
      <c r="E31" s="72" t="s">
        <v>8</v>
      </c>
      <c r="F31" s="69" t="s">
        <v>10</v>
      </c>
      <c r="G31" s="70">
        <v>1494</v>
      </c>
      <c r="H31" s="70">
        <f t="shared" si="1"/>
        <v>1718.1</v>
      </c>
    </row>
    <row r="32" spans="1:8" s="10" customFormat="1" ht="15" customHeight="1" thickBot="1" x14ac:dyDescent="0.25">
      <c r="A32" s="68" t="s">
        <v>238</v>
      </c>
      <c r="B32" s="68" t="s">
        <v>269</v>
      </c>
      <c r="C32" s="68" t="s">
        <v>36</v>
      </c>
      <c r="D32" s="68" t="s">
        <v>288</v>
      </c>
      <c r="E32" s="68" t="s">
        <v>8</v>
      </c>
      <c r="F32" s="69" t="s">
        <v>20</v>
      </c>
      <c r="G32" s="70">
        <v>5034</v>
      </c>
      <c r="H32" s="70">
        <f t="shared" si="1"/>
        <v>5789.0999999999995</v>
      </c>
    </row>
    <row r="33" spans="1:8" s="10" customFormat="1" ht="15" customHeight="1" thickBot="1" x14ac:dyDescent="0.25">
      <c r="A33" s="68" t="s">
        <v>238</v>
      </c>
      <c r="B33" s="68" t="s">
        <v>269</v>
      </c>
      <c r="C33" s="68" t="s">
        <v>37</v>
      </c>
      <c r="D33" s="68" t="s">
        <v>288</v>
      </c>
      <c r="E33" s="68" t="s">
        <v>8</v>
      </c>
      <c r="F33" s="69" t="s">
        <v>19</v>
      </c>
      <c r="G33" s="70">
        <v>8865</v>
      </c>
      <c r="H33" s="70">
        <f t="shared" si="1"/>
        <v>10194.75</v>
      </c>
    </row>
    <row r="34" spans="1:8" s="6" customFormat="1" ht="15" customHeight="1" thickBot="1" x14ac:dyDescent="0.25">
      <c r="A34" s="68" t="s">
        <v>238</v>
      </c>
      <c r="B34" s="68" t="s">
        <v>269</v>
      </c>
      <c r="C34" s="68" t="s">
        <v>295</v>
      </c>
      <c r="D34" s="68" t="s">
        <v>286</v>
      </c>
      <c r="E34" s="72" t="s">
        <v>193</v>
      </c>
      <c r="F34" s="69" t="s">
        <v>3</v>
      </c>
      <c r="G34" s="70">
        <v>1609</v>
      </c>
      <c r="H34" s="70">
        <f t="shared" si="1"/>
        <v>1850.35</v>
      </c>
    </row>
    <row r="35" spans="1:8" s="5" customFormat="1" ht="15" customHeight="1" thickBot="1" x14ac:dyDescent="0.25">
      <c r="A35" s="68" t="s">
        <v>260</v>
      </c>
      <c r="B35" s="68" t="s">
        <v>269</v>
      </c>
      <c r="C35" s="68" t="s">
        <v>167</v>
      </c>
      <c r="D35" s="68" t="s">
        <v>286</v>
      </c>
      <c r="E35" s="72" t="s">
        <v>203</v>
      </c>
      <c r="F35" s="69" t="s">
        <v>23</v>
      </c>
      <c r="G35" s="70">
        <v>690</v>
      </c>
      <c r="H35" s="70">
        <f t="shared" si="1"/>
        <v>793.49999999999989</v>
      </c>
    </row>
    <row r="36" spans="1:8" s="10" customFormat="1" ht="15" customHeight="1" thickBot="1" x14ac:dyDescent="0.25">
      <c r="A36" s="68" t="s">
        <v>260</v>
      </c>
      <c r="B36" s="68" t="s">
        <v>269</v>
      </c>
      <c r="C36" s="68" t="s">
        <v>126</v>
      </c>
      <c r="D36" s="68" t="s">
        <v>286</v>
      </c>
      <c r="E36" s="68" t="s">
        <v>203</v>
      </c>
      <c r="F36" s="69" t="s">
        <v>2</v>
      </c>
      <c r="G36" s="70">
        <v>1232</v>
      </c>
      <c r="H36" s="70">
        <f t="shared" si="1"/>
        <v>1416.8</v>
      </c>
    </row>
    <row r="37" spans="1:8" s="2" customFormat="1" ht="27.75" customHeight="1" thickBot="1" x14ac:dyDescent="0.35">
      <c r="A37" s="68" t="s">
        <v>260</v>
      </c>
      <c r="B37" s="68" t="s">
        <v>269</v>
      </c>
      <c r="C37" s="68" t="s">
        <v>129</v>
      </c>
      <c r="D37" s="68" t="s">
        <v>286</v>
      </c>
      <c r="E37" s="68" t="s">
        <v>188</v>
      </c>
      <c r="F37" s="69" t="s">
        <v>3</v>
      </c>
      <c r="G37" s="70">
        <v>1679</v>
      </c>
      <c r="H37" s="70">
        <f t="shared" si="1"/>
        <v>1930.85</v>
      </c>
    </row>
    <row r="38" spans="1:8" s="6" customFormat="1" ht="26.25" thickBot="1" x14ac:dyDescent="0.25">
      <c r="A38" s="68" t="s">
        <v>260</v>
      </c>
      <c r="B38" s="68" t="s">
        <v>269</v>
      </c>
      <c r="C38" s="68" t="s">
        <v>116</v>
      </c>
      <c r="D38" s="68" t="s">
        <v>286</v>
      </c>
      <c r="E38" s="68" t="s">
        <v>204</v>
      </c>
      <c r="F38" s="69" t="s">
        <v>3</v>
      </c>
      <c r="G38" s="70">
        <v>1898</v>
      </c>
      <c r="H38" s="70">
        <f t="shared" si="1"/>
        <v>2182.6999999999998</v>
      </c>
    </row>
    <row r="39" spans="1:8" ht="15" customHeight="1" thickBot="1" x14ac:dyDescent="0.25">
      <c r="A39" s="68" t="s">
        <v>260</v>
      </c>
      <c r="B39" s="68" t="s">
        <v>269</v>
      </c>
      <c r="C39" s="68" t="s">
        <v>209</v>
      </c>
      <c r="D39" s="68" t="s">
        <v>286</v>
      </c>
      <c r="E39" s="68" t="s">
        <v>208</v>
      </c>
      <c r="F39" s="69" t="s">
        <v>5</v>
      </c>
      <c r="G39" s="70">
        <v>17826</v>
      </c>
      <c r="H39" s="70">
        <f t="shared" si="1"/>
        <v>20499.899999999998</v>
      </c>
    </row>
    <row r="40" spans="1:8" s="5" customFormat="1" ht="15" customHeight="1" thickBot="1" x14ac:dyDescent="0.25">
      <c r="A40" s="68" t="s">
        <v>279</v>
      </c>
      <c r="B40" s="68" t="s">
        <v>269</v>
      </c>
      <c r="C40" s="68" t="s">
        <v>147</v>
      </c>
      <c r="D40" s="68" t="s">
        <v>286</v>
      </c>
      <c r="E40" s="72" t="s">
        <v>189</v>
      </c>
      <c r="F40" s="69" t="s">
        <v>23</v>
      </c>
      <c r="G40" s="70">
        <v>614</v>
      </c>
      <c r="H40" s="70">
        <f t="shared" si="1"/>
        <v>706.09999999999991</v>
      </c>
    </row>
    <row r="41" spans="1:8" s="10" customFormat="1" ht="15" customHeight="1" thickBot="1" x14ac:dyDescent="0.25">
      <c r="A41" s="68" t="s">
        <v>279</v>
      </c>
      <c r="B41" s="68" t="s">
        <v>269</v>
      </c>
      <c r="C41" s="68" t="s">
        <v>122</v>
      </c>
      <c r="D41" s="68" t="s">
        <v>286</v>
      </c>
      <c r="E41" s="68" t="s">
        <v>200</v>
      </c>
      <c r="F41" s="69" t="s">
        <v>2</v>
      </c>
      <c r="G41" s="70">
        <v>1165</v>
      </c>
      <c r="H41" s="70">
        <f t="shared" si="1"/>
        <v>1339.75</v>
      </c>
    </row>
    <row r="42" spans="1:8" s="6" customFormat="1" ht="15" customHeight="1" thickBot="1" x14ac:dyDescent="0.25">
      <c r="A42" s="68" t="s">
        <v>279</v>
      </c>
      <c r="B42" s="68" t="s">
        <v>269</v>
      </c>
      <c r="C42" s="68" t="s">
        <v>131</v>
      </c>
      <c r="D42" s="68" t="s">
        <v>286</v>
      </c>
      <c r="E42" s="68" t="s">
        <v>189</v>
      </c>
      <c r="F42" s="69" t="s">
        <v>3</v>
      </c>
      <c r="G42" s="70">
        <v>1786</v>
      </c>
      <c r="H42" s="70">
        <f t="shared" si="1"/>
        <v>2053.8999999999996</v>
      </c>
    </row>
    <row r="43" spans="1:8" ht="15" customHeight="1" thickBot="1" x14ac:dyDescent="0.25">
      <c r="A43" s="68" t="s">
        <v>279</v>
      </c>
      <c r="B43" s="68" t="s">
        <v>269</v>
      </c>
      <c r="C43" s="68" t="s">
        <v>159</v>
      </c>
      <c r="D43" s="68" t="s">
        <v>286</v>
      </c>
      <c r="E43" s="68" t="s">
        <v>207</v>
      </c>
      <c r="F43" s="69" t="s">
        <v>5</v>
      </c>
      <c r="G43" s="70">
        <v>14143</v>
      </c>
      <c r="H43" s="70">
        <f t="shared" si="1"/>
        <v>16264.449999999999</v>
      </c>
    </row>
    <row r="44" spans="1:8" s="6" customFormat="1" ht="15" customHeight="1" thickBot="1" x14ac:dyDescent="0.25">
      <c r="A44" s="68" t="s">
        <v>279</v>
      </c>
      <c r="B44" s="68" t="s">
        <v>269</v>
      </c>
      <c r="C44" s="68" t="s">
        <v>128</v>
      </c>
      <c r="D44" s="68" t="s">
        <v>286</v>
      </c>
      <c r="E44" s="72" t="s">
        <v>179</v>
      </c>
      <c r="F44" s="69" t="s">
        <v>3</v>
      </c>
      <c r="G44" s="70">
        <v>1573</v>
      </c>
      <c r="H44" s="70">
        <f t="shared" ref="H44" si="2">G44*1.15</f>
        <v>1808.9499999999998</v>
      </c>
    </row>
  </sheetData>
  <mergeCells count="1">
    <mergeCell ref="A1:H2"/>
  </mergeCells>
  <phoneticPr fontId="13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&amp;LÉrvényes: 2026.10.01.-től&amp;CTermelői Árlista&amp;R&amp;P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E53B-134D-485E-AA80-EFB2A29FF783}">
  <sheetPr>
    <tabColor theme="6" tint="0.39997558519241921"/>
  </sheetPr>
  <dimension ref="A1:H8"/>
  <sheetViews>
    <sheetView zoomScaleNormal="100" workbookViewId="0">
      <selection activeCell="H3" sqref="H1:J1048576"/>
    </sheetView>
  </sheetViews>
  <sheetFormatPr defaultRowHeight="12.75" x14ac:dyDescent="0.2"/>
  <cols>
    <col min="1" max="1" width="11.5703125" customWidth="1"/>
    <col min="2" max="3" width="11.28515625" customWidth="1"/>
    <col min="4" max="4" width="33.5703125" customWidth="1"/>
    <col min="6" max="6" width="13.42578125" customWidth="1"/>
    <col min="7" max="7" width="13.28515625" customWidth="1"/>
  </cols>
  <sheetData>
    <row r="1" spans="1:8" x14ac:dyDescent="0.2">
      <c r="A1" s="118" t="s">
        <v>309</v>
      </c>
      <c r="B1" s="119"/>
      <c r="C1" s="119"/>
      <c r="D1" s="119"/>
      <c r="E1" s="119"/>
      <c r="F1" s="119"/>
      <c r="G1" s="119"/>
    </row>
    <row r="2" spans="1:8" ht="13.5" thickBot="1" x14ac:dyDescent="0.25">
      <c r="A2" s="120"/>
      <c r="B2" s="121"/>
      <c r="C2" s="121"/>
      <c r="D2" s="121"/>
      <c r="E2" s="121"/>
      <c r="F2" s="121"/>
      <c r="G2" s="121"/>
    </row>
    <row r="3" spans="1:8" ht="29.45" customHeight="1" thickBot="1" x14ac:dyDescent="0.25">
      <c r="A3" s="49" t="s">
        <v>234</v>
      </c>
      <c r="B3" s="49" t="s">
        <v>233</v>
      </c>
      <c r="C3" s="49" t="s">
        <v>285</v>
      </c>
      <c r="D3" s="49" t="s">
        <v>298</v>
      </c>
      <c r="E3" s="49" t="s">
        <v>0</v>
      </c>
      <c r="F3" s="49" t="s">
        <v>299</v>
      </c>
      <c r="G3" s="49" t="s">
        <v>300</v>
      </c>
    </row>
    <row r="4" spans="1:8" s="10" customFormat="1" ht="15" customHeight="1" thickBot="1" x14ac:dyDescent="0.25">
      <c r="A4" s="73" t="s">
        <v>254</v>
      </c>
      <c r="B4" s="73" t="s">
        <v>31</v>
      </c>
      <c r="C4" s="73" t="s">
        <v>286</v>
      </c>
      <c r="D4" s="73" t="s">
        <v>224</v>
      </c>
      <c r="E4" s="74" t="s">
        <v>7</v>
      </c>
      <c r="F4" s="75">
        <v>850</v>
      </c>
      <c r="G4" s="75">
        <f t="shared" ref="G4:G6" si="0">F4*1.15</f>
        <v>977.49999999999989</v>
      </c>
    </row>
    <row r="5" spans="1:8" s="10" customFormat="1" ht="15" customHeight="1" thickBot="1" x14ac:dyDescent="0.25">
      <c r="A5" s="76" t="s">
        <v>253</v>
      </c>
      <c r="B5" s="76" t="s">
        <v>35</v>
      </c>
      <c r="C5" s="76" t="s">
        <v>293</v>
      </c>
      <c r="D5" s="76" t="s">
        <v>185</v>
      </c>
      <c r="E5" s="77" t="s">
        <v>16</v>
      </c>
      <c r="F5" s="78">
        <v>603</v>
      </c>
      <c r="G5" s="78">
        <f t="shared" si="0"/>
        <v>693.44999999999993</v>
      </c>
    </row>
    <row r="6" spans="1:8" s="10" customFormat="1" ht="15" customHeight="1" thickBot="1" x14ac:dyDescent="0.25">
      <c r="A6" s="76" t="s">
        <v>246</v>
      </c>
      <c r="B6" s="76" t="s">
        <v>38</v>
      </c>
      <c r="C6" s="76" t="s">
        <v>286</v>
      </c>
      <c r="D6" s="76" t="s">
        <v>262</v>
      </c>
      <c r="E6" s="77" t="s">
        <v>17</v>
      </c>
      <c r="F6" s="78">
        <v>820</v>
      </c>
      <c r="G6" s="78">
        <f t="shared" si="0"/>
        <v>942.99999999999989</v>
      </c>
    </row>
    <row r="7" spans="1:8" ht="18" customHeight="1" x14ac:dyDescent="0.2">
      <c r="H7" s="13"/>
    </row>
    <row r="8" spans="1:8" ht="18" customHeight="1" x14ac:dyDescent="0.2">
      <c r="H8" s="13"/>
    </row>
  </sheetData>
  <mergeCells count="1">
    <mergeCell ref="A1:G2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&amp;LÉrvényes: 2026.10.01.-től&amp;CTermelői Árlista&amp;R&amp;P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G38"/>
  <sheetViews>
    <sheetView zoomScaleNormal="100" workbookViewId="0">
      <selection activeCell="I13" sqref="I13"/>
    </sheetView>
  </sheetViews>
  <sheetFormatPr defaultRowHeight="12.75" x14ac:dyDescent="0.2"/>
  <cols>
    <col min="1" max="1" width="12.5703125" style="1" customWidth="1"/>
    <col min="2" max="2" width="10.28515625" style="1" customWidth="1"/>
    <col min="3" max="3" width="11.85546875" style="1" customWidth="1"/>
    <col min="4" max="4" width="36.140625" style="8" customWidth="1"/>
    <col min="5" max="5" width="10" customWidth="1"/>
    <col min="6" max="6" width="12.140625" customWidth="1"/>
    <col min="7" max="7" width="9.42578125" bestFit="1" customWidth="1"/>
    <col min="8" max="8" width="11.85546875" customWidth="1"/>
    <col min="9" max="9" width="17" customWidth="1"/>
  </cols>
  <sheetData>
    <row r="1" spans="1:7" s="48" customFormat="1" x14ac:dyDescent="0.2">
      <c r="A1" s="118" t="s">
        <v>310</v>
      </c>
      <c r="B1" s="119"/>
      <c r="C1" s="119"/>
      <c r="D1" s="119"/>
      <c r="E1" s="119"/>
      <c r="F1" s="119"/>
      <c r="G1" s="119"/>
    </row>
    <row r="2" spans="1:7" s="48" customFormat="1" ht="9" customHeight="1" thickBot="1" x14ac:dyDescent="0.25">
      <c r="A2" s="120"/>
      <c r="B2" s="121"/>
      <c r="C2" s="121"/>
      <c r="D2" s="121"/>
      <c r="E2" s="121"/>
      <c r="F2" s="121"/>
      <c r="G2" s="121"/>
    </row>
    <row r="3" spans="1:7" s="48" customFormat="1" ht="29.45" customHeight="1" thickBot="1" x14ac:dyDescent="0.25">
      <c r="A3" s="49" t="s">
        <v>234</v>
      </c>
      <c r="B3" s="49" t="s">
        <v>233</v>
      </c>
      <c r="C3" s="49" t="s">
        <v>285</v>
      </c>
      <c r="D3" s="49" t="s">
        <v>298</v>
      </c>
      <c r="E3" s="49" t="s">
        <v>0</v>
      </c>
      <c r="F3" s="49" t="s">
        <v>299</v>
      </c>
      <c r="G3" s="49" t="s">
        <v>300</v>
      </c>
    </row>
    <row r="4" spans="1:7" s="54" customFormat="1" ht="24" customHeight="1" thickBot="1" x14ac:dyDescent="0.25">
      <c r="A4" s="79" t="s">
        <v>280</v>
      </c>
      <c r="B4" s="79" t="s">
        <v>112</v>
      </c>
      <c r="C4" s="79" t="s">
        <v>286</v>
      </c>
      <c r="D4" s="80" t="s">
        <v>318</v>
      </c>
      <c r="E4" s="79" t="s">
        <v>23</v>
      </c>
      <c r="F4" s="81">
        <v>680</v>
      </c>
      <c r="G4" s="81">
        <f t="shared" ref="G4:G18" si="0">F4*1.15</f>
        <v>781.99999999999989</v>
      </c>
    </row>
    <row r="5" spans="1:7" s="54" customFormat="1" ht="24" customHeight="1" thickBot="1" x14ac:dyDescent="0.25">
      <c r="A5" s="82" t="s">
        <v>280</v>
      </c>
      <c r="B5" s="82" t="s">
        <v>113</v>
      </c>
      <c r="C5" s="82" t="s">
        <v>286</v>
      </c>
      <c r="D5" s="83" t="s">
        <v>321</v>
      </c>
      <c r="E5" s="82" t="s">
        <v>23</v>
      </c>
      <c r="F5" s="84">
        <v>791</v>
      </c>
      <c r="G5" s="84">
        <f t="shared" si="0"/>
        <v>909.65</v>
      </c>
    </row>
    <row r="6" spans="1:7" s="48" customFormat="1" ht="15" customHeight="1" thickBot="1" x14ac:dyDescent="0.25">
      <c r="A6" s="82" t="s">
        <v>280</v>
      </c>
      <c r="B6" s="82" t="s">
        <v>109</v>
      </c>
      <c r="C6" s="82" t="s">
        <v>286</v>
      </c>
      <c r="D6" s="83" t="s">
        <v>232</v>
      </c>
      <c r="E6" s="82" t="s">
        <v>3</v>
      </c>
      <c r="F6" s="84">
        <v>1574</v>
      </c>
      <c r="G6" s="84">
        <f t="shared" si="0"/>
        <v>1810.1</v>
      </c>
    </row>
    <row r="7" spans="1:7" s="54" customFormat="1" ht="15" customHeight="1" thickBot="1" x14ac:dyDescent="0.25">
      <c r="A7" s="82" t="s">
        <v>280</v>
      </c>
      <c r="B7" s="82" t="s">
        <v>110</v>
      </c>
      <c r="C7" s="82" t="s">
        <v>286</v>
      </c>
      <c r="D7" s="83" t="s">
        <v>232</v>
      </c>
      <c r="E7" s="82" t="s">
        <v>26</v>
      </c>
      <c r="F7" s="85">
        <v>2263</v>
      </c>
      <c r="G7" s="85">
        <f t="shared" si="0"/>
        <v>2602.4499999999998</v>
      </c>
    </row>
    <row r="8" spans="1:7" s="54" customFormat="1" ht="27" customHeight="1" thickBot="1" x14ac:dyDescent="0.25">
      <c r="A8" s="82" t="s">
        <v>280</v>
      </c>
      <c r="B8" s="82" t="s">
        <v>319</v>
      </c>
      <c r="C8" s="82" t="s">
        <v>286</v>
      </c>
      <c r="D8" s="86" t="s">
        <v>320</v>
      </c>
      <c r="E8" s="82" t="s">
        <v>23</v>
      </c>
      <c r="F8" s="84">
        <v>791</v>
      </c>
      <c r="G8" s="84">
        <f t="shared" si="0"/>
        <v>909.65</v>
      </c>
    </row>
    <row r="9" spans="1:7" s="54" customFormat="1" ht="15" customHeight="1" thickBot="1" x14ac:dyDescent="0.25">
      <c r="A9" s="82" t="s">
        <v>280</v>
      </c>
      <c r="B9" s="82" t="s">
        <v>323</v>
      </c>
      <c r="C9" s="82" t="s">
        <v>286</v>
      </c>
      <c r="D9" s="83" t="s">
        <v>322</v>
      </c>
      <c r="E9" s="82" t="s">
        <v>3</v>
      </c>
      <c r="F9" s="84">
        <v>1574</v>
      </c>
      <c r="G9" s="84">
        <f t="shared" si="0"/>
        <v>1810.1</v>
      </c>
    </row>
    <row r="10" spans="1:7" s="54" customFormat="1" ht="15" customHeight="1" thickBot="1" x14ac:dyDescent="0.25">
      <c r="A10" s="82" t="s">
        <v>280</v>
      </c>
      <c r="B10" s="82" t="s">
        <v>324</v>
      </c>
      <c r="C10" s="82" t="s">
        <v>286</v>
      </c>
      <c r="D10" s="83" t="s">
        <v>322</v>
      </c>
      <c r="E10" s="82" t="s">
        <v>26</v>
      </c>
      <c r="F10" s="85">
        <v>2263</v>
      </c>
      <c r="G10" s="85">
        <f t="shared" si="0"/>
        <v>2602.4499999999998</v>
      </c>
    </row>
    <row r="11" spans="1:7" s="48" customFormat="1" ht="15" customHeight="1" thickBot="1" x14ac:dyDescent="0.25">
      <c r="A11" s="82" t="s">
        <v>280</v>
      </c>
      <c r="B11" s="82" t="s">
        <v>165</v>
      </c>
      <c r="C11" s="82" t="s">
        <v>286</v>
      </c>
      <c r="D11" s="87" t="s">
        <v>294</v>
      </c>
      <c r="E11" s="82" t="s">
        <v>3</v>
      </c>
      <c r="F11" s="84">
        <v>1857</v>
      </c>
      <c r="G11" s="84">
        <f t="shared" si="0"/>
        <v>2135.5499999999997</v>
      </c>
    </row>
    <row r="12" spans="1:7" s="48" customFormat="1" ht="16.5" customHeight="1" thickBot="1" x14ac:dyDescent="0.25">
      <c r="A12" s="82" t="s">
        <v>280</v>
      </c>
      <c r="B12" s="82" t="s">
        <v>326</v>
      </c>
      <c r="C12" s="82" t="s">
        <v>287</v>
      </c>
      <c r="D12" s="86" t="s">
        <v>289</v>
      </c>
      <c r="E12" s="82" t="s">
        <v>3</v>
      </c>
      <c r="F12" s="84">
        <v>1611</v>
      </c>
      <c r="G12" s="84">
        <f t="shared" si="0"/>
        <v>1852.6499999999999</v>
      </c>
    </row>
    <row r="13" spans="1:7" s="48" customFormat="1" ht="15" customHeight="1" thickBot="1" x14ac:dyDescent="0.25">
      <c r="A13" s="82" t="s">
        <v>280</v>
      </c>
      <c r="B13" s="82" t="s">
        <v>152</v>
      </c>
      <c r="C13" s="82" t="s">
        <v>286</v>
      </c>
      <c r="D13" s="86" t="s">
        <v>313</v>
      </c>
      <c r="E13" s="82" t="s">
        <v>15</v>
      </c>
      <c r="F13" s="84">
        <v>2171</v>
      </c>
      <c r="G13" s="84">
        <f t="shared" si="0"/>
        <v>2496.6499999999996</v>
      </c>
    </row>
    <row r="14" spans="1:7" s="48" customFormat="1" ht="15" customHeight="1" thickBot="1" x14ac:dyDescent="0.25">
      <c r="A14" s="82" t="s">
        <v>280</v>
      </c>
      <c r="B14" s="82" t="s">
        <v>153</v>
      </c>
      <c r="C14" s="82" t="s">
        <v>286</v>
      </c>
      <c r="D14" s="83" t="s">
        <v>314</v>
      </c>
      <c r="E14" s="82" t="s">
        <v>15</v>
      </c>
      <c r="F14" s="84">
        <v>1886</v>
      </c>
      <c r="G14" s="84">
        <f t="shared" si="0"/>
        <v>2168.8999999999996</v>
      </c>
    </row>
    <row r="15" spans="1:7" s="48" customFormat="1" ht="15" customHeight="1" thickBot="1" x14ac:dyDescent="0.25">
      <c r="A15" s="82" t="s">
        <v>280</v>
      </c>
      <c r="B15" s="82" t="s">
        <v>160</v>
      </c>
      <c r="C15" s="82" t="s">
        <v>286</v>
      </c>
      <c r="D15" s="88" t="s">
        <v>194</v>
      </c>
      <c r="E15" s="82" t="s">
        <v>5</v>
      </c>
      <c r="F15" s="84">
        <v>9279</v>
      </c>
      <c r="G15" s="84">
        <f t="shared" si="0"/>
        <v>10670.849999999999</v>
      </c>
    </row>
    <row r="16" spans="1:7" s="48" customFormat="1" ht="15" customHeight="1" thickBot="1" x14ac:dyDescent="0.25">
      <c r="A16" s="82" t="s">
        <v>280</v>
      </c>
      <c r="B16" s="82" t="s">
        <v>154</v>
      </c>
      <c r="C16" s="82" t="s">
        <v>286</v>
      </c>
      <c r="D16" s="83" t="s">
        <v>315</v>
      </c>
      <c r="E16" s="82" t="s">
        <v>15</v>
      </c>
      <c r="F16" s="84">
        <v>2146</v>
      </c>
      <c r="G16" s="84">
        <f t="shared" si="0"/>
        <v>2467.8999999999996</v>
      </c>
    </row>
    <row r="17" spans="1:7" s="50" customFormat="1" ht="15" customHeight="1" thickBot="1" x14ac:dyDescent="0.25">
      <c r="A17" s="82" t="s">
        <v>280</v>
      </c>
      <c r="B17" s="82" t="s">
        <v>155</v>
      </c>
      <c r="C17" s="82" t="s">
        <v>286</v>
      </c>
      <c r="D17" s="83" t="s">
        <v>316</v>
      </c>
      <c r="E17" s="82" t="s">
        <v>15</v>
      </c>
      <c r="F17" s="84">
        <v>1785</v>
      </c>
      <c r="G17" s="84">
        <f t="shared" si="0"/>
        <v>2052.75</v>
      </c>
    </row>
    <row r="18" spans="1:7" s="48" customFormat="1" ht="15" customHeight="1" thickBot="1" x14ac:dyDescent="0.25">
      <c r="A18" s="82" t="s">
        <v>280</v>
      </c>
      <c r="B18" s="82" t="s">
        <v>155</v>
      </c>
      <c r="C18" s="82" t="s">
        <v>286</v>
      </c>
      <c r="D18" s="83" t="s">
        <v>317</v>
      </c>
      <c r="E18" s="82" t="s">
        <v>5</v>
      </c>
      <c r="F18" s="84">
        <v>5857</v>
      </c>
      <c r="G18" s="84">
        <f t="shared" si="0"/>
        <v>6735.5499999999993</v>
      </c>
    </row>
    <row r="19" spans="1:7" s="48" customFormat="1" ht="15" customHeight="1" x14ac:dyDescent="0.2">
      <c r="A19" s="53"/>
      <c r="B19" s="53"/>
      <c r="C19" s="53"/>
      <c r="D19" s="55"/>
      <c r="E19" s="53"/>
      <c r="F19" s="51"/>
      <c r="G19" s="51"/>
    </row>
    <row r="20" spans="1:7" s="52" customFormat="1" ht="12.75" customHeight="1" thickBot="1" x14ac:dyDescent="0.25"/>
    <row r="21" spans="1:7" s="52" customFormat="1" ht="12.75" customHeight="1" x14ac:dyDescent="0.2">
      <c r="A21" s="118" t="s">
        <v>311</v>
      </c>
      <c r="B21" s="119"/>
      <c r="C21" s="119"/>
      <c r="D21" s="119"/>
      <c r="E21" s="119"/>
      <c r="F21" s="119"/>
      <c r="G21" s="119"/>
    </row>
    <row r="22" spans="1:7" s="52" customFormat="1" ht="12.75" customHeight="1" thickBot="1" x14ac:dyDescent="0.25">
      <c r="A22" s="120"/>
      <c r="B22" s="121"/>
      <c r="C22" s="121"/>
      <c r="D22" s="121"/>
      <c r="E22" s="121"/>
      <c r="F22" s="121"/>
      <c r="G22" s="121"/>
    </row>
    <row r="23" spans="1:7" s="48" customFormat="1" ht="29.45" customHeight="1" thickBot="1" x14ac:dyDescent="0.25">
      <c r="A23" s="49" t="s">
        <v>234</v>
      </c>
      <c r="B23" s="49" t="s">
        <v>233</v>
      </c>
      <c r="C23" s="49" t="s">
        <v>285</v>
      </c>
      <c r="D23" s="49" t="s">
        <v>298</v>
      </c>
      <c r="E23" s="49" t="s">
        <v>0</v>
      </c>
      <c r="F23" s="49" t="s">
        <v>299</v>
      </c>
      <c r="G23" s="49" t="s">
        <v>300</v>
      </c>
    </row>
    <row r="24" spans="1:7" s="54" customFormat="1" ht="15" customHeight="1" thickBot="1" x14ac:dyDescent="0.25">
      <c r="A24" s="61" t="s">
        <v>264</v>
      </c>
      <c r="B24" s="61" t="s">
        <v>80</v>
      </c>
      <c r="C24" s="61" t="s">
        <v>286</v>
      </c>
      <c r="D24" s="62" t="s">
        <v>199</v>
      </c>
      <c r="E24" s="61" t="s">
        <v>23</v>
      </c>
      <c r="F24" s="63">
        <v>817</v>
      </c>
      <c r="G24" s="63">
        <f t="shared" ref="G24:G27" si="1">F24*1.15</f>
        <v>939.55</v>
      </c>
    </row>
    <row r="25" spans="1:7" s="54" customFormat="1" ht="28.5" customHeight="1" thickBot="1" x14ac:dyDescent="0.25">
      <c r="A25" s="57" t="s">
        <v>274</v>
      </c>
      <c r="B25" s="57" t="s">
        <v>108</v>
      </c>
      <c r="C25" s="57" t="s">
        <v>286</v>
      </c>
      <c r="D25" s="59" t="s">
        <v>198</v>
      </c>
      <c r="E25" s="57" t="s">
        <v>23</v>
      </c>
      <c r="F25" s="58">
        <v>930</v>
      </c>
      <c r="G25" s="58">
        <f t="shared" si="1"/>
        <v>1069.5</v>
      </c>
    </row>
    <row r="26" spans="1:7" s="48" customFormat="1" ht="18" customHeight="1" thickBot="1" x14ac:dyDescent="0.25">
      <c r="A26" s="57" t="s">
        <v>275</v>
      </c>
      <c r="B26" s="57" t="s">
        <v>47</v>
      </c>
      <c r="C26" s="57" t="s">
        <v>286</v>
      </c>
      <c r="D26" s="59" t="s">
        <v>199</v>
      </c>
      <c r="E26" s="57" t="s">
        <v>3</v>
      </c>
      <c r="F26" s="58">
        <v>1902</v>
      </c>
      <c r="G26" s="58">
        <f t="shared" si="1"/>
        <v>2187.2999999999997</v>
      </c>
    </row>
    <row r="27" spans="1:7" s="48" customFormat="1" ht="15" customHeight="1" thickBot="1" x14ac:dyDescent="0.25">
      <c r="A27" s="57" t="s">
        <v>276</v>
      </c>
      <c r="B27" s="57" t="s">
        <v>61</v>
      </c>
      <c r="C27" s="57" t="s">
        <v>286</v>
      </c>
      <c r="D27" s="60" t="s">
        <v>197</v>
      </c>
      <c r="E27" s="57" t="s">
        <v>26</v>
      </c>
      <c r="F27" s="58">
        <v>2535</v>
      </c>
      <c r="G27" s="58">
        <f t="shared" si="1"/>
        <v>2915.25</v>
      </c>
    </row>
    <row r="28" spans="1:7" s="48" customFormat="1" x14ac:dyDescent="0.2">
      <c r="A28" s="56"/>
      <c r="B28" s="56"/>
      <c r="C28" s="56"/>
    </row>
    <row r="29" spans="1:7" s="48" customFormat="1" x14ac:dyDescent="0.2">
      <c r="A29" s="56"/>
      <c r="B29" s="56"/>
      <c r="C29" s="56"/>
    </row>
    <row r="30" spans="1:7" s="48" customFormat="1" ht="13.5" thickBot="1" x14ac:dyDescent="0.25">
      <c r="A30" s="56"/>
      <c r="B30" s="56"/>
      <c r="C30" s="56"/>
    </row>
    <row r="31" spans="1:7" s="48" customFormat="1" ht="12" customHeight="1" x14ac:dyDescent="0.2">
      <c r="A31" s="118" t="s">
        <v>312</v>
      </c>
      <c r="B31" s="119"/>
      <c r="C31" s="119"/>
      <c r="D31" s="119"/>
      <c r="E31" s="119"/>
      <c r="F31" s="119"/>
      <c r="G31" s="119"/>
    </row>
    <row r="32" spans="1:7" s="48" customFormat="1" ht="13.5" thickBot="1" x14ac:dyDescent="0.25">
      <c r="A32" s="120"/>
      <c r="B32" s="121"/>
      <c r="C32" s="121"/>
      <c r="D32" s="121"/>
      <c r="E32" s="121"/>
      <c r="F32" s="121"/>
      <c r="G32" s="121"/>
    </row>
    <row r="33" spans="1:7" s="48" customFormat="1" ht="29.45" customHeight="1" thickBot="1" x14ac:dyDescent="0.25">
      <c r="A33" s="49" t="s">
        <v>234</v>
      </c>
      <c r="B33" s="49" t="s">
        <v>233</v>
      </c>
      <c r="C33" s="49" t="s">
        <v>285</v>
      </c>
      <c r="D33" s="49" t="s">
        <v>298</v>
      </c>
      <c r="E33" s="49" t="s">
        <v>0</v>
      </c>
      <c r="F33" s="49" t="s">
        <v>299</v>
      </c>
      <c r="G33" s="49" t="s">
        <v>300</v>
      </c>
    </row>
    <row r="34" spans="1:7" s="48" customFormat="1" ht="15" customHeight="1" thickBot="1" x14ac:dyDescent="0.25">
      <c r="A34" s="73" t="s">
        <v>281</v>
      </c>
      <c r="B34" s="73" t="s">
        <v>53</v>
      </c>
      <c r="C34" s="73" t="s">
        <v>286</v>
      </c>
      <c r="D34" s="89" t="s">
        <v>186</v>
      </c>
      <c r="E34" s="90" t="s">
        <v>2</v>
      </c>
      <c r="F34" s="75">
        <v>1090</v>
      </c>
      <c r="G34" s="75">
        <f t="shared" ref="G34:G38" si="2">F34*1.15</f>
        <v>1253.5</v>
      </c>
    </row>
    <row r="35" spans="1:7" s="48" customFormat="1" ht="15" customHeight="1" thickBot="1" x14ac:dyDescent="0.25">
      <c r="A35" s="76" t="s">
        <v>281</v>
      </c>
      <c r="B35" s="76" t="s">
        <v>263</v>
      </c>
      <c r="C35" s="76" t="s">
        <v>286</v>
      </c>
      <c r="D35" s="76" t="s">
        <v>186</v>
      </c>
      <c r="E35" s="91" t="s">
        <v>3</v>
      </c>
      <c r="F35" s="78">
        <v>1609</v>
      </c>
      <c r="G35" s="78">
        <f t="shared" si="2"/>
        <v>1850.35</v>
      </c>
    </row>
    <row r="36" spans="1:7" s="48" customFormat="1" ht="15" customHeight="1" thickBot="1" x14ac:dyDescent="0.25">
      <c r="A36" s="76" t="s">
        <v>265</v>
      </c>
      <c r="B36" s="76" t="s">
        <v>266</v>
      </c>
      <c r="C36" s="76" t="s">
        <v>286</v>
      </c>
      <c r="D36" s="92" t="s">
        <v>290</v>
      </c>
      <c r="E36" s="91" t="s">
        <v>3</v>
      </c>
      <c r="F36" s="78">
        <v>1531</v>
      </c>
      <c r="G36" s="78">
        <f t="shared" si="2"/>
        <v>1760.6499999999999</v>
      </c>
    </row>
    <row r="37" spans="1:7" s="48" customFormat="1" ht="15" customHeight="1" thickBot="1" x14ac:dyDescent="0.25">
      <c r="A37" s="76" t="s">
        <v>265</v>
      </c>
      <c r="B37" s="76" t="s">
        <v>292</v>
      </c>
      <c r="C37" s="76" t="s">
        <v>286</v>
      </c>
      <c r="D37" s="76" t="s">
        <v>290</v>
      </c>
      <c r="E37" s="91" t="s">
        <v>267</v>
      </c>
      <c r="F37" s="78">
        <v>2578</v>
      </c>
      <c r="G37" s="78">
        <f t="shared" si="2"/>
        <v>2964.7</v>
      </c>
    </row>
    <row r="38" spans="1:7" s="48" customFormat="1" ht="15" customHeight="1" thickBot="1" x14ac:dyDescent="0.25">
      <c r="A38" s="76" t="s">
        <v>281</v>
      </c>
      <c r="B38" s="76" t="s">
        <v>268</v>
      </c>
      <c r="C38" s="76" t="s">
        <v>286</v>
      </c>
      <c r="D38" s="76" t="s">
        <v>291</v>
      </c>
      <c r="E38" s="91" t="s">
        <v>3</v>
      </c>
      <c r="F38" s="78">
        <v>1531</v>
      </c>
      <c r="G38" s="78">
        <f t="shared" si="2"/>
        <v>1760.6499999999999</v>
      </c>
    </row>
  </sheetData>
  <mergeCells count="3">
    <mergeCell ref="A31:G32"/>
    <mergeCell ref="A1:G2"/>
    <mergeCell ref="A21:G22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5" orientation="landscape" r:id="rId1"/>
  <headerFooter scaleWithDoc="0" alignWithMargins="0">
    <oddHeader>&amp;LÉrvényes: 2026.10.01.-től &amp;CTermelői Árlista&amp;R&amp;P</oddHeader>
    <oddFooter xml:space="preserve">&amp;C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A419F-7B20-4F24-86E6-51936D6ED9C4}">
  <sheetPr>
    <tabColor theme="8" tint="0.39997558519241921"/>
  </sheetPr>
  <dimension ref="A1:G13"/>
  <sheetViews>
    <sheetView zoomScaleNormal="100" workbookViewId="0">
      <selection activeCell="H3" sqref="H1:J1048576"/>
    </sheetView>
  </sheetViews>
  <sheetFormatPr defaultRowHeight="12.75" x14ac:dyDescent="0.2"/>
  <cols>
    <col min="1" max="1" width="13.85546875" customWidth="1"/>
    <col min="2" max="3" width="10.7109375" customWidth="1"/>
    <col min="4" max="4" width="34.5703125" customWidth="1"/>
    <col min="6" max="6" width="14.5703125" customWidth="1"/>
    <col min="7" max="7" width="13.42578125" customWidth="1"/>
  </cols>
  <sheetData>
    <row r="1" spans="1:7" s="48" customFormat="1" x14ac:dyDescent="0.2">
      <c r="A1" s="118" t="s">
        <v>325</v>
      </c>
      <c r="B1" s="119"/>
      <c r="C1" s="119"/>
      <c r="D1" s="119"/>
      <c r="E1" s="119"/>
      <c r="F1" s="119"/>
      <c r="G1" s="119"/>
    </row>
    <row r="2" spans="1:7" s="48" customFormat="1" ht="9" customHeight="1" thickBot="1" x14ac:dyDescent="0.25">
      <c r="A2" s="120"/>
      <c r="B2" s="121"/>
      <c r="C2" s="121"/>
      <c r="D2" s="121"/>
      <c r="E2" s="121"/>
      <c r="F2" s="121"/>
      <c r="G2" s="121"/>
    </row>
    <row r="3" spans="1:7" s="48" customFormat="1" ht="29.45" customHeight="1" thickBot="1" x14ac:dyDescent="0.25">
      <c r="A3" s="49" t="s">
        <v>234</v>
      </c>
      <c r="B3" s="49" t="s">
        <v>233</v>
      </c>
      <c r="C3" s="49" t="s">
        <v>285</v>
      </c>
      <c r="D3" s="49" t="s">
        <v>298</v>
      </c>
      <c r="E3" s="49" t="s">
        <v>0</v>
      </c>
      <c r="F3" s="49" t="s">
        <v>299</v>
      </c>
      <c r="G3" s="49" t="s">
        <v>300</v>
      </c>
    </row>
    <row r="4" spans="1:7" s="5" customFormat="1" ht="15" customHeight="1" thickBot="1" x14ac:dyDescent="0.25">
      <c r="A4" s="97" t="s">
        <v>245</v>
      </c>
      <c r="B4" s="97" t="s">
        <v>77</v>
      </c>
      <c r="C4" s="97" t="s">
        <v>286</v>
      </c>
      <c r="D4" s="98" t="s">
        <v>166</v>
      </c>
      <c r="E4" s="99" t="s">
        <v>23</v>
      </c>
      <c r="F4" s="100">
        <v>605</v>
      </c>
      <c r="G4" s="100">
        <f t="shared" ref="G4:G13" si="0">F4*1.15</f>
        <v>695.75</v>
      </c>
    </row>
    <row r="5" spans="1:7" s="7" customFormat="1" ht="15" customHeight="1" thickBot="1" x14ac:dyDescent="0.35">
      <c r="A5" s="76" t="s">
        <v>258</v>
      </c>
      <c r="B5" s="76" t="s">
        <v>54</v>
      </c>
      <c r="C5" s="76" t="s">
        <v>286</v>
      </c>
      <c r="D5" s="76" t="s">
        <v>166</v>
      </c>
      <c r="E5" s="91" t="s">
        <v>2</v>
      </c>
      <c r="F5" s="94">
        <v>980</v>
      </c>
      <c r="G5" s="94">
        <f t="shared" si="0"/>
        <v>1127</v>
      </c>
    </row>
    <row r="6" spans="1:7" s="6" customFormat="1" ht="15" customHeight="1" thickBot="1" x14ac:dyDescent="0.25">
      <c r="A6" s="76" t="s">
        <v>258</v>
      </c>
      <c r="B6" s="76" t="s">
        <v>46</v>
      </c>
      <c r="C6" s="76" t="s">
        <v>286</v>
      </c>
      <c r="D6" s="76" t="s">
        <v>190</v>
      </c>
      <c r="E6" s="91" t="s">
        <v>3</v>
      </c>
      <c r="F6" s="94">
        <v>1271</v>
      </c>
      <c r="G6" s="94">
        <f t="shared" si="0"/>
        <v>1461.6499999999999</v>
      </c>
    </row>
    <row r="7" spans="1:7" s="6" customFormat="1" ht="15" customHeight="1" thickBot="1" x14ac:dyDescent="0.25">
      <c r="A7" s="76" t="s">
        <v>258</v>
      </c>
      <c r="B7" s="76" t="s">
        <v>119</v>
      </c>
      <c r="C7" s="76" t="s">
        <v>286</v>
      </c>
      <c r="D7" s="76" t="s">
        <v>145</v>
      </c>
      <c r="E7" s="91" t="s">
        <v>3</v>
      </c>
      <c r="F7" s="94">
        <v>1478</v>
      </c>
      <c r="G7" s="94">
        <f t="shared" si="0"/>
        <v>1699.6999999999998</v>
      </c>
    </row>
    <row r="8" spans="1:7" s="5" customFormat="1" ht="15" customHeight="1" thickBot="1" x14ac:dyDescent="0.25">
      <c r="A8" s="76" t="s">
        <v>245</v>
      </c>
      <c r="B8" s="93" t="s">
        <v>62</v>
      </c>
      <c r="C8" s="93" t="s">
        <v>286</v>
      </c>
      <c r="D8" s="93" t="s">
        <v>183</v>
      </c>
      <c r="E8" s="91" t="s">
        <v>26</v>
      </c>
      <c r="F8" s="94">
        <v>1746</v>
      </c>
      <c r="G8" s="94">
        <f t="shared" si="0"/>
        <v>2007.8999999999999</v>
      </c>
    </row>
    <row r="9" spans="1:7" s="5" customFormat="1" ht="15" customHeight="1" thickBot="1" x14ac:dyDescent="0.25">
      <c r="A9" s="76" t="s">
        <v>259</v>
      </c>
      <c r="B9" s="76" t="s">
        <v>82</v>
      </c>
      <c r="C9" s="76" t="s">
        <v>287</v>
      </c>
      <c r="D9" s="95" t="s">
        <v>230</v>
      </c>
      <c r="E9" s="91" t="s">
        <v>2</v>
      </c>
      <c r="F9" s="94">
        <v>1089</v>
      </c>
      <c r="G9" s="94">
        <f t="shared" si="0"/>
        <v>1252.3499999999999</v>
      </c>
    </row>
    <row r="10" spans="1:7" s="5" customFormat="1" ht="15" customHeight="1" thickBot="1" x14ac:dyDescent="0.25">
      <c r="A10" s="76" t="s">
        <v>249</v>
      </c>
      <c r="B10" s="76" t="s">
        <v>81</v>
      </c>
      <c r="C10" s="76" t="s">
        <v>286</v>
      </c>
      <c r="D10" s="92" t="s">
        <v>271</v>
      </c>
      <c r="E10" s="91" t="s">
        <v>23</v>
      </c>
      <c r="F10" s="94">
        <v>605</v>
      </c>
      <c r="G10" s="94">
        <f t="shared" si="0"/>
        <v>695.75</v>
      </c>
    </row>
    <row r="11" spans="1:7" s="6" customFormat="1" ht="15" customHeight="1" thickBot="1" x14ac:dyDescent="0.25">
      <c r="A11" s="76" t="s">
        <v>257</v>
      </c>
      <c r="B11" s="76" t="s">
        <v>51</v>
      </c>
      <c r="C11" s="76" t="s">
        <v>286</v>
      </c>
      <c r="D11" s="96" t="s">
        <v>178</v>
      </c>
      <c r="E11" s="101" t="s">
        <v>21</v>
      </c>
      <c r="F11" s="94">
        <v>1091</v>
      </c>
      <c r="G11" s="94">
        <f t="shared" si="0"/>
        <v>1254.6499999999999</v>
      </c>
    </row>
    <row r="12" spans="1:7" s="6" customFormat="1" ht="15" customHeight="1" thickBot="1" x14ac:dyDescent="0.25">
      <c r="A12" s="76" t="s">
        <v>257</v>
      </c>
      <c r="B12" s="76" t="s">
        <v>52</v>
      </c>
      <c r="C12" s="76" t="s">
        <v>286</v>
      </c>
      <c r="D12" s="96" t="s">
        <v>178</v>
      </c>
      <c r="E12" s="101" t="s">
        <v>22</v>
      </c>
      <c r="F12" s="94">
        <v>1181</v>
      </c>
      <c r="G12" s="94">
        <f t="shared" si="0"/>
        <v>1358.1499999999999</v>
      </c>
    </row>
    <row r="13" spans="1:7" s="12" customFormat="1" ht="15" customHeight="1" thickBot="1" x14ac:dyDescent="0.25">
      <c r="A13" s="76" t="s">
        <v>256</v>
      </c>
      <c r="B13" s="76" t="s">
        <v>111</v>
      </c>
      <c r="C13" s="76" t="s">
        <v>286</v>
      </c>
      <c r="D13" s="76" t="s">
        <v>210</v>
      </c>
      <c r="E13" s="91" t="s">
        <v>26</v>
      </c>
      <c r="F13" s="94">
        <v>1596</v>
      </c>
      <c r="G13" s="94">
        <f t="shared" si="0"/>
        <v>1835.3999999999999</v>
      </c>
    </row>
  </sheetData>
  <mergeCells count="1">
    <mergeCell ref="A1:G2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&amp;LÉrvényes: 2026.10.01-től&amp;CTermelői Árlista&amp;R&amp;P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219F-F88C-4EC2-99DF-3422C05446C6}">
  <sheetPr>
    <tabColor rgb="FFFF0000"/>
  </sheetPr>
  <dimension ref="A1:H35"/>
  <sheetViews>
    <sheetView zoomScaleNormal="100" workbookViewId="0">
      <selection activeCell="K12" sqref="K12"/>
    </sheetView>
  </sheetViews>
  <sheetFormatPr defaultRowHeight="12.75" x14ac:dyDescent="0.2"/>
  <cols>
    <col min="1" max="1" width="13.42578125" customWidth="1"/>
    <col min="2" max="3" width="11.5703125" customWidth="1"/>
    <col min="4" max="4" width="53.5703125" customWidth="1"/>
    <col min="6" max="6" width="13" customWidth="1"/>
    <col min="7" max="7" width="13.42578125" customWidth="1"/>
  </cols>
  <sheetData>
    <row r="1" spans="1:8" s="48" customFormat="1" x14ac:dyDescent="0.2">
      <c r="A1" s="122" t="s">
        <v>24</v>
      </c>
      <c r="B1" s="119"/>
      <c r="C1" s="119"/>
      <c r="D1" s="119"/>
      <c r="E1" s="119"/>
      <c r="F1" s="119"/>
      <c r="G1" s="123"/>
    </row>
    <row r="2" spans="1:8" s="48" customFormat="1" ht="9" customHeight="1" thickBot="1" x14ac:dyDescent="0.25">
      <c r="A2" s="124"/>
      <c r="B2" s="125"/>
      <c r="C2" s="125"/>
      <c r="D2" s="125"/>
      <c r="E2" s="125"/>
      <c r="F2" s="125"/>
      <c r="G2" s="126"/>
    </row>
    <row r="3" spans="1:8" s="48" customFormat="1" ht="29.45" customHeight="1" thickBot="1" x14ac:dyDescent="0.25">
      <c r="A3" s="106" t="s">
        <v>234</v>
      </c>
      <c r="B3" s="106" t="s">
        <v>233</v>
      </c>
      <c r="C3" s="106" t="s">
        <v>285</v>
      </c>
      <c r="D3" s="106" t="s">
        <v>298</v>
      </c>
      <c r="E3" s="106" t="s">
        <v>0</v>
      </c>
      <c r="F3" s="106" t="s">
        <v>299</v>
      </c>
      <c r="G3" s="106" t="s">
        <v>300</v>
      </c>
    </row>
    <row r="4" spans="1:8" s="48" customFormat="1" ht="12.95" customHeight="1" thickBot="1" x14ac:dyDescent="0.25">
      <c r="A4" s="97" t="s">
        <v>240</v>
      </c>
      <c r="B4" s="103" t="s">
        <v>64</v>
      </c>
      <c r="C4" s="103" t="s">
        <v>286</v>
      </c>
      <c r="D4" s="103" t="s">
        <v>211</v>
      </c>
      <c r="E4" s="104" t="s">
        <v>3</v>
      </c>
      <c r="F4" s="104">
        <v>867</v>
      </c>
      <c r="G4" s="104">
        <f t="shared" ref="G4:G10" si="0">F4*1.15</f>
        <v>997.05</v>
      </c>
    </row>
    <row r="5" spans="1:8" s="48" customFormat="1" ht="12.95" customHeight="1" thickBot="1" x14ac:dyDescent="0.25">
      <c r="A5" s="76" t="s">
        <v>242</v>
      </c>
      <c r="B5" s="102" t="s">
        <v>65</v>
      </c>
      <c r="C5" s="102" t="s">
        <v>286</v>
      </c>
      <c r="D5" s="102" t="s">
        <v>218</v>
      </c>
      <c r="E5" s="78" t="s">
        <v>3</v>
      </c>
      <c r="F5" s="78">
        <v>1525</v>
      </c>
      <c r="G5" s="78">
        <f t="shared" si="0"/>
        <v>1753.7499999999998</v>
      </c>
    </row>
    <row r="6" spans="1:8" s="48" customFormat="1" ht="12.95" customHeight="1" thickBot="1" x14ac:dyDescent="0.25">
      <c r="A6" s="76" t="s">
        <v>240</v>
      </c>
      <c r="B6" s="102" t="s">
        <v>66</v>
      </c>
      <c r="C6" s="102" t="s">
        <v>286</v>
      </c>
      <c r="D6" s="102" t="s">
        <v>219</v>
      </c>
      <c r="E6" s="78" t="s">
        <v>3</v>
      </c>
      <c r="F6" s="78">
        <v>1232</v>
      </c>
      <c r="G6" s="78">
        <f t="shared" si="0"/>
        <v>1416.8</v>
      </c>
    </row>
    <row r="7" spans="1:8" s="48" customFormat="1" ht="12.95" customHeight="1" thickBot="1" x14ac:dyDescent="0.25">
      <c r="A7" s="76" t="s">
        <v>240</v>
      </c>
      <c r="B7" s="102" t="s">
        <v>69</v>
      </c>
      <c r="C7" s="102" t="s">
        <v>286</v>
      </c>
      <c r="D7" s="102" t="s">
        <v>220</v>
      </c>
      <c r="E7" s="78" t="s">
        <v>3</v>
      </c>
      <c r="F7" s="78">
        <v>1746</v>
      </c>
      <c r="G7" s="78">
        <f t="shared" si="0"/>
        <v>2007.8999999999999</v>
      </c>
    </row>
    <row r="8" spans="1:8" s="48" customFormat="1" ht="12.95" customHeight="1" thickBot="1" x14ac:dyDescent="0.25">
      <c r="A8" s="76" t="s">
        <v>240</v>
      </c>
      <c r="B8" s="102" t="s">
        <v>68</v>
      </c>
      <c r="C8" s="102" t="s">
        <v>286</v>
      </c>
      <c r="D8" s="102" t="s">
        <v>221</v>
      </c>
      <c r="E8" s="78" t="s">
        <v>3</v>
      </c>
      <c r="F8" s="78">
        <v>1232</v>
      </c>
      <c r="G8" s="78">
        <f t="shared" si="0"/>
        <v>1416.8</v>
      </c>
    </row>
    <row r="9" spans="1:8" s="48" customFormat="1" ht="12.95" customHeight="1" thickBot="1" x14ac:dyDescent="0.25">
      <c r="A9" s="76" t="s">
        <v>242</v>
      </c>
      <c r="B9" s="102" t="s">
        <v>67</v>
      </c>
      <c r="C9" s="102" t="s">
        <v>286</v>
      </c>
      <c r="D9" s="102" t="s">
        <v>222</v>
      </c>
      <c r="E9" s="78" t="s">
        <v>3</v>
      </c>
      <c r="F9" s="78">
        <v>1730</v>
      </c>
      <c r="G9" s="78">
        <f t="shared" si="0"/>
        <v>1989.4999999999998</v>
      </c>
    </row>
    <row r="10" spans="1:8" s="48" customFormat="1" ht="12.95" customHeight="1" thickBot="1" x14ac:dyDescent="0.25">
      <c r="A10" s="76" t="s">
        <v>243</v>
      </c>
      <c r="B10" s="102" t="s">
        <v>70</v>
      </c>
      <c r="C10" s="102" t="s">
        <v>286</v>
      </c>
      <c r="D10" s="102" t="s">
        <v>223</v>
      </c>
      <c r="E10" s="78" t="s">
        <v>3</v>
      </c>
      <c r="F10" s="78">
        <v>861</v>
      </c>
      <c r="G10" s="78">
        <f t="shared" si="0"/>
        <v>990.15</v>
      </c>
    </row>
    <row r="11" spans="1:8" s="48" customFormat="1" ht="12.75" customHeight="1" x14ac:dyDescent="0.2">
      <c r="A11" s="118" t="s">
        <v>327</v>
      </c>
      <c r="B11" s="119"/>
      <c r="C11" s="119"/>
      <c r="D11" s="119"/>
      <c r="E11" s="119"/>
      <c r="F11" s="119"/>
      <c r="G11" s="119"/>
    </row>
    <row r="12" spans="1:8" s="48" customFormat="1" ht="9" customHeight="1" thickBot="1" x14ac:dyDescent="0.25">
      <c r="A12" s="120"/>
      <c r="B12" s="121"/>
      <c r="C12" s="121"/>
      <c r="D12" s="121"/>
      <c r="E12" s="121"/>
      <c r="F12" s="121"/>
      <c r="G12" s="121"/>
    </row>
    <row r="13" spans="1:8" s="48" customFormat="1" ht="29.45" customHeight="1" thickBot="1" x14ac:dyDescent="0.25">
      <c r="A13" s="49" t="s">
        <v>234</v>
      </c>
      <c r="B13" s="49" t="s">
        <v>233</v>
      </c>
      <c r="C13" s="49" t="s">
        <v>285</v>
      </c>
      <c r="D13" s="49" t="s">
        <v>298</v>
      </c>
      <c r="E13" s="49" t="s">
        <v>0</v>
      </c>
      <c r="F13" s="49" t="s">
        <v>299</v>
      </c>
      <c r="G13" s="49" t="s">
        <v>300</v>
      </c>
    </row>
    <row r="14" spans="1:8" ht="12.95" customHeight="1" thickBot="1" x14ac:dyDescent="0.25">
      <c r="A14" s="97" t="s">
        <v>240</v>
      </c>
      <c r="B14" s="97" t="s">
        <v>83</v>
      </c>
      <c r="C14" s="103" t="s">
        <v>286</v>
      </c>
      <c r="D14" s="108" t="s">
        <v>328</v>
      </c>
      <c r="E14" s="109" t="s">
        <v>15</v>
      </c>
      <c r="F14" s="104">
        <v>1419</v>
      </c>
      <c r="G14" s="104">
        <f t="shared" ref="G14:G34" si="1">F14*1.15</f>
        <v>1631.85</v>
      </c>
      <c r="H14" s="13"/>
    </row>
    <row r="15" spans="1:8" ht="12.95" customHeight="1" thickBot="1" x14ac:dyDescent="0.25">
      <c r="A15" s="76" t="s">
        <v>240</v>
      </c>
      <c r="B15" s="76" t="s">
        <v>84</v>
      </c>
      <c r="C15" s="102" t="s">
        <v>286</v>
      </c>
      <c r="D15" s="107" t="s">
        <v>329</v>
      </c>
      <c r="E15" s="77" t="s">
        <v>15</v>
      </c>
      <c r="F15" s="78">
        <v>1332</v>
      </c>
      <c r="G15" s="78">
        <f t="shared" si="1"/>
        <v>1531.8</v>
      </c>
      <c r="H15" s="13"/>
    </row>
    <row r="16" spans="1:8" ht="12.95" customHeight="1" thickBot="1" x14ac:dyDescent="0.25">
      <c r="A16" s="76" t="s">
        <v>240</v>
      </c>
      <c r="B16" s="76" t="s">
        <v>85</v>
      </c>
      <c r="C16" s="102" t="s">
        <v>286</v>
      </c>
      <c r="D16" s="107" t="s">
        <v>330</v>
      </c>
      <c r="E16" s="77" t="s">
        <v>5</v>
      </c>
      <c r="F16" s="78">
        <v>3913</v>
      </c>
      <c r="G16" s="78">
        <f t="shared" si="1"/>
        <v>4499.95</v>
      </c>
      <c r="H16" s="13"/>
    </row>
    <row r="17" spans="1:8" ht="12.95" customHeight="1" thickBot="1" x14ac:dyDescent="0.25">
      <c r="A17" s="76" t="s">
        <v>240</v>
      </c>
      <c r="B17" s="76" t="s">
        <v>86</v>
      </c>
      <c r="C17" s="102" t="s">
        <v>286</v>
      </c>
      <c r="D17" s="95" t="s">
        <v>331</v>
      </c>
      <c r="E17" s="77" t="s">
        <v>15</v>
      </c>
      <c r="F17" s="78">
        <v>1773</v>
      </c>
      <c r="G17" s="78">
        <f t="shared" si="1"/>
        <v>2038.9499999999998</v>
      </c>
      <c r="H17" s="13"/>
    </row>
    <row r="18" spans="1:8" ht="12.95" customHeight="1" thickBot="1" x14ac:dyDescent="0.25">
      <c r="A18" s="76" t="s">
        <v>240</v>
      </c>
      <c r="B18" s="76" t="s">
        <v>87</v>
      </c>
      <c r="C18" s="102" t="s">
        <v>286</v>
      </c>
      <c r="D18" s="95" t="s">
        <v>332</v>
      </c>
      <c r="E18" s="77" t="s">
        <v>15</v>
      </c>
      <c r="F18" s="78">
        <v>1685</v>
      </c>
      <c r="G18" s="78">
        <f t="shared" si="1"/>
        <v>1937.7499999999998</v>
      </c>
      <c r="H18" s="13"/>
    </row>
    <row r="19" spans="1:8" ht="12.95" customHeight="1" thickBot="1" x14ac:dyDescent="0.25">
      <c r="A19" s="76" t="s">
        <v>240</v>
      </c>
      <c r="B19" s="76" t="s">
        <v>88</v>
      </c>
      <c r="C19" s="102" t="s">
        <v>286</v>
      </c>
      <c r="D19" s="107" t="s">
        <v>333</v>
      </c>
      <c r="E19" s="77" t="s">
        <v>5</v>
      </c>
      <c r="F19" s="78">
        <v>3913</v>
      </c>
      <c r="G19" s="78">
        <f t="shared" si="1"/>
        <v>4499.95</v>
      </c>
      <c r="H19" s="13"/>
    </row>
    <row r="20" spans="1:8" ht="12.95" customHeight="1" thickBot="1" x14ac:dyDescent="0.25">
      <c r="A20" s="76" t="s">
        <v>240</v>
      </c>
      <c r="B20" s="76" t="s">
        <v>89</v>
      </c>
      <c r="C20" s="102" t="s">
        <v>286</v>
      </c>
      <c r="D20" s="95" t="s">
        <v>334</v>
      </c>
      <c r="E20" s="77" t="s">
        <v>15</v>
      </c>
      <c r="F20" s="78">
        <v>1773</v>
      </c>
      <c r="G20" s="78">
        <f t="shared" si="1"/>
        <v>2038.9499999999998</v>
      </c>
      <c r="H20" s="13"/>
    </row>
    <row r="21" spans="1:8" ht="12.95" customHeight="1" thickBot="1" x14ac:dyDescent="0.25">
      <c r="A21" s="76" t="s">
        <v>240</v>
      </c>
      <c r="B21" s="76" t="s">
        <v>90</v>
      </c>
      <c r="C21" s="102" t="s">
        <v>286</v>
      </c>
      <c r="D21" s="95" t="s">
        <v>335</v>
      </c>
      <c r="E21" s="77" t="s">
        <v>15</v>
      </c>
      <c r="F21" s="78">
        <v>1689</v>
      </c>
      <c r="G21" s="78">
        <f t="shared" si="1"/>
        <v>1942.35</v>
      </c>
      <c r="H21" s="13"/>
    </row>
    <row r="22" spans="1:8" ht="12.95" customHeight="1" thickBot="1" x14ac:dyDescent="0.25">
      <c r="A22" s="76" t="s">
        <v>240</v>
      </c>
      <c r="B22" s="76" t="s">
        <v>91</v>
      </c>
      <c r="C22" s="102" t="s">
        <v>286</v>
      </c>
      <c r="D22" s="95" t="s">
        <v>336</v>
      </c>
      <c r="E22" s="77" t="s">
        <v>5</v>
      </c>
      <c r="F22" s="78">
        <v>3913</v>
      </c>
      <c r="G22" s="78">
        <f t="shared" si="1"/>
        <v>4499.95</v>
      </c>
      <c r="H22" s="13"/>
    </row>
    <row r="23" spans="1:8" ht="12.95" customHeight="1" thickBot="1" x14ac:dyDescent="0.25">
      <c r="A23" s="76" t="s">
        <v>240</v>
      </c>
      <c r="B23" s="76" t="s">
        <v>92</v>
      </c>
      <c r="C23" s="102" t="s">
        <v>286</v>
      </c>
      <c r="D23" s="95" t="s">
        <v>337</v>
      </c>
      <c r="E23" s="77" t="s">
        <v>106</v>
      </c>
      <c r="F23" s="78">
        <v>1689</v>
      </c>
      <c r="G23" s="78">
        <f t="shared" si="1"/>
        <v>1942.35</v>
      </c>
      <c r="H23" s="13"/>
    </row>
    <row r="24" spans="1:8" ht="12.95" customHeight="1" thickBot="1" x14ac:dyDescent="0.25">
      <c r="A24" s="76" t="s">
        <v>240</v>
      </c>
      <c r="B24" s="76" t="s">
        <v>93</v>
      </c>
      <c r="C24" s="102" t="s">
        <v>286</v>
      </c>
      <c r="D24" s="95" t="s">
        <v>337</v>
      </c>
      <c r="E24" s="77" t="s">
        <v>5</v>
      </c>
      <c r="F24" s="78">
        <v>3913</v>
      </c>
      <c r="G24" s="78">
        <f t="shared" si="1"/>
        <v>4499.95</v>
      </c>
      <c r="H24" s="13"/>
    </row>
    <row r="25" spans="1:8" ht="12.95" customHeight="1" thickBot="1" x14ac:dyDescent="0.25">
      <c r="A25" s="76" t="s">
        <v>240</v>
      </c>
      <c r="B25" s="76" t="s">
        <v>94</v>
      </c>
      <c r="C25" s="102" t="s">
        <v>286</v>
      </c>
      <c r="D25" s="95" t="s">
        <v>338</v>
      </c>
      <c r="E25" s="77" t="s">
        <v>15</v>
      </c>
      <c r="F25" s="78">
        <v>1329</v>
      </c>
      <c r="G25" s="78">
        <f t="shared" si="1"/>
        <v>1528.35</v>
      </c>
      <c r="H25" s="13"/>
    </row>
    <row r="26" spans="1:8" ht="12.95" customHeight="1" thickBot="1" x14ac:dyDescent="0.25">
      <c r="A26" s="76" t="s">
        <v>240</v>
      </c>
      <c r="B26" s="76" t="s">
        <v>95</v>
      </c>
      <c r="C26" s="102" t="s">
        <v>286</v>
      </c>
      <c r="D26" s="95" t="s">
        <v>339</v>
      </c>
      <c r="E26" s="77" t="s">
        <v>15</v>
      </c>
      <c r="F26" s="78">
        <v>1266</v>
      </c>
      <c r="G26" s="78">
        <f t="shared" si="1"/>
        <v>1455.8999999999999</v>
      </c>
      <c r="H26" s="13"/>
    </row>
    <row r="27" spans="1:8" ht="12.95" customHeight="1" thickBot="1" x14ac:dyDescent="0.25">
      <c r="A27" s="76" t="s">
        <v>240</v>
      </c>
      <c r="B27" s="76" t="s">
        <v>96</v>
      </c>
      <c r="C27" s="102" t="s">
        <v>286</v>
      </c>
      <c r="D27" s="95" t="s">
        <v>340</v>
      </c>
      <c r="E27" s="77" t="s">
        <v>5</v>
      </c>
      <c r="F27" s="78">
        <v>3913</v>
      </c>
      <c r="G27" s="78">
        <f t="shared" si="1"/>
        <v>4499.95</v>
      </c>
      <c r="H27" s="13"/>
    </row>
    <row r="28" spans="1:8" ht="12.95" customHeight="1" thickBot="1" x14ac:dyDescent="0.25">
      <c r="A28" s="76" t="s">
        <v>241</v>
      </c>
      <c r="B28" s="76" t="s">
        <v>97</v>
      </c>
      <c r="C28" s="102" t="s">
        <v>286</v>
      </c>
      <c r="D28" s="95" t="s">
        <v>341</v>
      </c>
      <c r="E28" s="77" t="s">
        <v>15</v>
      </c>
      <c r="F28" s="78">
        <v>2308</v>
      </c>
      <c r="G28" s="78">
        <f t="shared" si="1"/>
        <v>2654.2</v>
      </c>
      <c r="H28" s="13"/>
    </row>
    <row r="29" spans="1:8" ht="12.95" customHeight="1" thickBot="1" x14ac:dyDescent="0.25">
      <c r="A29" s="76" t="s">
        <v>241</v>
      </c>
      <c r="B29" s="76" t="s">
        <v>98</v>
      </c>
      <c r="C29" s="102" t="s">
        <v>286</v>
      </c>
      <c r="D29" s="107" t="s">
        <v>342</v>
      </c>
      <c r="E29" s="77" t="s">
        <v>15</v>
      </c>
      <c r="F29" s="78">
        <v>2216</v>
      </c>
      <c r="G29" s="78">
        <f t="shared" si="1"/>
        <v>2548.3999999999996</v>
      </c>
      <c r="H29" s="13"/>
    </row>
    <row r="30" spans="1:8" ht="12.95" customHeight="1" thickBot="1" x14ac:dyDescent="0.25">
      <c r="A30" s="76" t="s">
        <v>241</v>
      </c>
      <c r="B30" s="76" t="s">
        <v>99</v>
      </c>
      <c r="C30" s="102" t="s">
        <v>286</v>
      </c>
      <c r="D30" s="107" t="s">
        <v>343</v>
      </c>
      <c r="E30" s="77" t="s">
        <v>5</v>
      </c>
      <c r="F30" s="78">
        <v>8878</v>
      </c>
      <c r="G30" s="78">
        <f t="shared" si="1"/>
        <v>10209.699999999999</v>
      </c>
      <c r="H30" s="13"/>
    </row>
    <row r="31" spans="1:8" ht="12.95" customHeight="1" thickBot="1" x14ac:dyDescent="0.25">
      <c r="A31" s="76" t="s">
        <v>252</v>
      </c>
      <c r="B31" s="76" t="s">
        <v>100</v>
      </c>
      <c r="C31" s="102" t="s">
        <v>286</v>
      </c>
      <c r="D31" s="95" t="s">
        <v>344</v>
      </c>
      <c r="E31" s="77" t="s">
        <v>15</v>
      </c>
      <c r="F31" s="78">
        <v>2308</v>
      </c>
      <c r="G31" s="78">
        <f t="shared" si="1"/>
        <v>2654.2</v>
      </c>
      <c r="H31" s="13"/>
    </row>
    <row r="32" spans="1:8" ht="12.95" customHeight="1" thickBot="1" x14ac:dyDescent="0.25">
      <c r="A32" s="76" t="s">
        <v>252</v>
      </c>
      <c r="B32" s="76" t="s">
        <v>101</v>
      </c>
      <c r="C32" s="102" t="s">
        <v>286</v>
      </c>
      <c r="D32" s="107" t="s">
        <v>345</v>
      </c>
      <c r="E32" s="77" t="s">
        <v>15</v>
      </c>
      <c r="F32" s="78">
        <v>2216</v>
      </c>
      <c r="G32" s="78">
        <f t="shared" si="1"/>
        <v>2548.3999999999996</v>
      </c>
      <c r="H32" s="13"/>
    </row>
    <row r="33" spans="1:8" ht="12.95" customHeight="1" thickBot="1" x14ac:dyDescent="0.25">
      <c r="A33" s="76" t="s">
        <v>252</v>
      </c>
      <c r="B33" s="76" t="s">
        <v>102</v>
      </c>
      <c r="C33" s="102" t="s">
        <v>286</v>
      </c>
      <c r="D33" s="107" t="s">
        <v>346</v>
      </c>
      <c r="E33" s="77" t="s">
        <v>5</v>
      </c>
      <c r="F33" s="78">
        <v>8878</v>
      </c>
      <c r="G33" s="78">
        <f t="shared" si="1"/>
        <v>10209.699999999999</v>
      </c>
      <c r="H33" s="13"/>
    </row>
    <row r="34" spans="1:8" ht="13.5" thickBot="1" x14ac:dyDescent="0.25">
      <c r="A34" s="76" t="s">
        <v>240</v>
      </c>
      <c r="B34" s="76" t="s">
        <v>103</v>
      </c>
      <c r="C34" s="102" t="s">
        <v>286</v>
      </c>
      <c r="D34" s="95" t="s">
        <v>347</v>
      </c>
      <c r="E34" s="77" t="s">
        <v>5</v>
      </c>
      <c r="F34" s="78">
        <v>6043</v>
      </c>
      <c r="G34" s="78">
        <f t="shared" si="1"/>
        <v>6949.45</v>
      </c>
      <c r="H34" s="13"/>
    </row>
    <row r="35" spans="1:8" x14ac:dyDescent="0.2">
      <c r="A35" s="105"/>
    </row>
  </sheetData>
  <mergeCells count="2">
    <mergeCell ref="A1:G2"/>
    <mergeCell ref="A11:G12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&amp;LÉrvényes: 2026.10.01.-től &amp;CTermelői Árlista
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Autóápolási termékek</vt:lpstr>
      <vt:lpstr>Téli termékek-nem emeltük</vt:lpstr>
      <vt:lpstr>Ipari-Vegyipari termékek</vt:lpstr>
      <vt:lpstr>Háztartási-Hobbi termékek</vt:lpstr>
      <vt:lpstr>Légkondiciónáló tiszt-fertőt.</vt:lpstr>
      <vt:lpstr>Irodai termékek</vt:lpstr>
      <vt:lpstr>CWP-XTR Pumpás termékek</vt:lpstr>
    </vt:vector>
  </TitlesOfParts>
  <Company>Pryma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</dc:creator>
  <cp:lastModifiedBy>User</cp:lastModifiedBy>
  <cp:lastPrinted>2026-09-03T16:39:40Z</cp:lastPrinted>
  <dcterms:created xsi:type="dcterms:W3CDTF">2005-05-27T06:00:38Z</dcterms:created>
  <dcterms:modified xsi:type="dcterms:W3CDTF">2026-09-29T11:16:41Z</dcterms:modified>
</cp:coreProperties>
</file>